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Vladimir.Miletic\Downloads\"/>
    </mc:Choice>
  </mc:AlternateContent>
  <xr:revisionPtr revIDLastSave="0" documentId="13_ncr:1_{1FBE56DA-79C9-436E-9C01-5AD37B04E270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naliza izveštaja o prodaji" sheetId="1" r:id="rId1"/>
  </sheets>
  <definedNames>
    <definedName name="_xlnm.Print_Area" localSheetId="0">'Analiza izveštaja o prodaji'!$A$1:$I$28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1" i="1" l="1"/>
  <c r="H18" i="1"/>
  <c r="H14" i="1"/>
  <c r="H15" i="1"/>
  <c r="H16" i="1"/>
  <c r="H17" i="1"/>
  <c r="G28" i="1"/>
  <c r="H28" i="1"/>
  <c r="G29" i="1"/>
  <c r="H29" i="1"/>
  <c r="G30" i="1"/>
  <c r="H30" i="1"/>
  <c r="G31" i="1"/>
  <c r="H31" i="1"/>
  <c r="G21" i="1"/>
  <c r="H21" i="1"/>
  <c r="G22" i="1"/>
  <c r="H22" i="1"/>
  <c r="G23" i="1"/>
  <c r="H23" i="1"/>
  <c r="G24" i="1"/>
  <c r="G25" i="1" s="1"/>
  <c r="H24" i="1"/>
  <c r="H27" i="1"/>
  <c r="G27" i="1"/>
  <c r="H20" i="1"/>
  <c r="G20" i="1"/>
  <c r="G14" i="1"/>
  <c r="G15" i="1"/>
  <c r="G16" i="1"/>
  <c r="G17" i="1"/>
  <c r="H13" i="1"/>
  <c r="G13" i="1"/>
  <c r="G18" i="1" s="1"/>
  <c r="H7" i="1"/>
  <c r="I7" i="1" s="1"/>
  <c r="H8" i="1"/>
  <c r="H9" i="1"/>
  <c r="H10" i="1"/>
  <c r="G7" i="1"/>
  <c r="G8" i="1"/>
  <c r="G9" i="1"/>
  <c r="G10" i="1"/>
  <c r="G11" i="1" s="1"/>
  <c r="H6" i="1"/>
  <c r="G6" i="1"/>
  <c r="I6" i="1" l="1"/>
  <c r="I31" i="1"/>
  <c r="I30" i="1"/>
  <c r="I29" i="1"/>
  <c r="I28" i="1"/>
  <c r="H32" i="1"/>
  <c r="G32" i="1"/>
  <c r="H25" i="1"/>
  <c r="I24" i="1"/>
  <c r="I22" i="1"/>
  <c r="I20" i="1"/>
  <c r="I17" i="1"/>
  <c r="I16" i="1"/>
  <c r="I15" i="1"/>
  <c r="I13" i="1"/>
  <c r="I23" i="1"/>
  <c r="I10" i="1"/>
  <c r="I9" i="1"/>
  <c r="I8" i="1"/>
  <c r="H34" i="1"/>
  <c r="I27" i="1"/>
  <c r="I14" i="1"/>
  <c r="I21" i="1"/>
  <c r="G34" i="1"/>
</calcChain>
</file>

<file path=xl/sharedStrings.xml><?xml version="1.0" encoding="utf-8"?>
<sst xmlns="http://schemas.openxmlformats.org/spreadsheetml/2006/main" count="34" uniqueCount="32">
  <si>
    <t>PRODAJA</t>
  </si>
  <si>
    <t>PO TRŽIŠTIMA</t>
  </si>
  <si>
    <t>Tržište 1</t>
  </si>
  <si>
    <t>Tržište 2</t>
  </si>
  <si>
    <t>Tržište 3</t>
  </si>
  <si>
    <t>Tržište 4</t>
  </si>
  <si>
    <t>Tržište 5</t>
  </si>
  <si>
    <t>PO KOMERCIJALISTIMA</t>
  </si>
  <si>
    <t>Komercijalista 1</t>
  </si>
  <si>
    <t>Komercijalista 2</t>
  </si>
  <si>
    <t>Komercijalista 3</t>
  </si>
  <si>
    <t>Komercijalista 4</t>
  </si>
  <si>
    <t>Komercijalista 5</t>
  </si>
  <si>
    <t>PO KUPCIMA</t>
  </si>
  <si>
    <t>Kupac 1</t>
  </si>
  <si>
    <t>Kupac 2</t>
  </si>
  <si>
    <t>Kupac 3</t>
  </si>
  <si>
    <t>Kupac 4</t>
  </si>
  <si>
    <t>Kupac 5</t>
  </si>
  <si>
    <t>PO PROIZVODIMA</t>
  </si>
  <si>
    <t>Proizvod 1</t>
  </si>
  <si>
    <t>Proizvod 2</t>
  </si>
  <si>
    <t>Proizvod 3</t>
  </si>
  <si>
    <t>Proizvod 4</t>
  </si>
  <si>
    <t>Proizvod 5</t>
  </si>
  <si>
    <t>KOLIČINA</t>
  </si>
  <si>
    <t>UKUPNO 2021</t>
  </si>
  <si>
    <t>UKUPNO 2022</t>
  </si>
  <si>
    <t>RAZLIKA</t>
  </si>
  <si>
    <t>PROSEČNA CENA</t>
  </si>
  <si>
    <t>Analiza izveštaja o prodaji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</si>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</sst>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6" formatCode="#,##0.00\ [$€-1]"/>
    <numFmt numFmtId="174" formatCode="#,##0\ _R_S_D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b/>
      <sz val="10"/>
      <color theme="0"/>
      <name val="Century Gothic"/>
      <family val="1"/>
    </font>
    <font>
      <b/>
      <sz val="20"/>
      <color theme="0" tint="-0.499984740745262"/>
      <name val="Century Gothic"/>
      <family val="1"/>
    </font>
    <font>
      <sz val="11"/>
      <color theme="1"/>
      <name val="Calibri"/>
      <family val="2"/>
      <scheme val="minor"/>
    </font>
    <font>
      <b/>
      <sz val="10"/>
      <color theme="0"/>
      <name val="Century Gothic"/>
      <family val="2"/>
      <charset val="238"/>
    </font>
    <font>
      <b/>
      <sz val="14"/>
      <color theme="1"/>
      <name val="Century Gothic"/>
      <family val="2"/>
      <charset val="238"/>
    </font>
    <font>
      <b/>
      <sz val="12"/>
      <color theme="1"/>
      <name val="Century Gothic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</fills>
  <borders count="12">
    <border>
      <left/>
      <right/>
      <top/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/>
  </cellStyleXfs>
  <cellXfs count="34">
    <xf numFmtId="0" fontId="0" fillId="0" borderId="0" xfId="0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6" fillId="2" borderId="0" xfId="0" applyFont="1" applyFill="1" applyAlignme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left" vertical="center" wrapText="1" indent="1"/>
    </xf>
    <xf numFmtId="0" fontId="3" fillId="4" borderId="0" xfId="0" applyFont="1" applyFill="1" applyAlignment="1">
      <alignment horizontal="left" vertical="center" wrapText="1" indent="1"/>
    </xf>
    <xf numFmtId="0" fontId="5" fillId="3" borderId="2" xfId="0" applyFont="1" applyFill="1" applyBorder="1" applyAlignment="1">
      <alignment horizontal="left" vertical="center" wrapText="1" indent="1"/>
    </xf>
    <xf numFmtId="0" fontId="5" fillId="3" borderId="3" xfId="0" applyFont="1" applyFill="1" applyBorder="1" applyAlignment="1">
      <alignment horizontal="left" vertical="center" wrapText="1" indent="1"/>
    </xf>
    <xf numFmtId="0" fontId="5" fillId="3" borderId="4" xfId="0" applyFont="1" applyFill="1" applyBorder="1" applyAlignment="1">
      <alignment horizontal="left" vertical="center" wrapText="1" indent="1"/>
    </xf>
    <xf numFmtId="0" fontId="4" fillId="4" borderId="9" xfId="0" applyFont="1" applyFill="1" applyBorder="1" applyAlignment="1">
      <alignment horizontal="left" vertical="center" wrapText="1" indent="1"/>
    </xf>
    <xf numFmtId="0" fontId="3" fillId="4" borderId="9" xfId="0" applyFont="1" applyFill="1" applyBorder="1" applyAlignment="1">
      <alignment horizontal="left" vertical="center" wrapText="1" indent="1"/>
    </xf>
    <xf numFmtId="0" fontId="3" fillId="4" borderId="8" xfId="0" applyFont="1" applyFill="1" applyBorder="1" applyAlignment="1">
      <alignment horizontal="left" vertical="center" wrapText="1" indent="1"/>
    </xf>
    <xf numFmtId="0" fontId="5" fillId="5" borderId="7" xfId="0" applyFont="1" applyFill="1" applyBorder="1" applyAlignment="1">
      <alignment horizontal="center" vertical="center" wrapText="1"/>
    </xf>
    <xf numFmtId="1" fontId="3" fillId="6" borderId="1" xfId="1" applyNumberFormat="1" applyFont="1" applyFill="1" applyBorder="1" applyAlignment="1">
      <alignment horizontal="center" vertical="center" wrapText="1"/>
    </xf>
    <xf numFmtId="1" fontId="3" fillId="4" borderId="0" xfId="0" applyNumberFormat="1" applyFont="1" applyFill="1" applyAlignment="1">
      <alignment horizontal="center" vertical="center" wrapText="1"/>
    </xf>
    <xf numFmtId="1" fontId="4" fillId="4" borderId="0" xfId="0" applyNumberFormat="1" applyFont="1" applyFill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9" fillId="8" borderId="10" xfId="0" applyFont="1" applyFill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center" wrapText="1"/>
    </xf>
    <xf numFmtId="166" fontId="3" fillId="6" borderId="1" xfId="1" applyNumberFormat="1" applyFont="1" applyFill="1" applyBorder="1" applyAlignment="1">
      <alignment horizontal="center" vertical="center" wrapText="1"/>
    </xf>
    <xf numFmtId="166" fontId="3" fillId="4" borderId="0" xfId="0" applyNumberFormat="1" applyFont="1" applyFill="1" applyAlignment="1">
      <alignment horizontal="center" vertical="center" wrapText="1"/>
    </xf>
    <xf numFmtId="166" fontId="4" fillId="4" borderId="0" xfId="0" applyNumberFormat="1" applyFont="1" applyFill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166" fontId="8" fillId="10" borderId="0" xfId="1" applyNumberFormat="1" applyFont="1" applyFill="1" applyBorder="1" applyAlignment="1">
      <alignment horizontal="center" vertical="center" wrapText="1"/>
    </xf>
    <xf numFmtId="166" fontId="3" fillId="4" borderId="0" xfId="1" applyNumberFormat="1" applyFont="1" applyFill="1" applyBorder="1" applyAlignment="1">
      <alignment horizontal="center" vertical="center" wrapText="1"/>
    </xf>
    <xf numFmtId="166" fontId="5" fillId="3" borderId="0" xfId="0" applyNumberFormat="1" applyFont="1" applyFill="1" applyAlignment="1">
      <alignment horizontal="center" vertical="center" wrapText="1"/>
    </xf>
    <xf numFmtId="166" fontId="5" fillId="3" borderId="2" xfId="1" applyNumberFormat="1" applyFont="1" applyFill="1" applyBorder="1" applyAlignment="1">
      <alignment horizontal="center" vertical="center" wrapText="1"/>
    </xf>
    <xf numFmtId="164" fontId="3" fillId="4" borderId="8" xfId="0" applyNumberFormat="1" applyFont="1" applyFill="1" applyBorder="1" applyAlignment="1">
      <alignment horizontal="left" vertical="center" wrapText="1"/>
    </xf>
    <xf numFmtId="174" fontId="3" fillId="4" borderId="8" xfId="0" applyNumberFormat="1" applyFont="1" applyFill="1" applyBorder="1" applyAlignment="1">
      <alignment horizontal="center" vertical="center" wrapText="1"/>
    </xf>
  </cellXfs>
  <cellStyles count="12">
    <cellStyle name="Ispraćena hiperveza" xfId="2" builtinId="9" hidden="1"/>
    <cellStyle name="Ispraćena hiperveza" xfId="3" builtinId="9" hidden="1"/>
    <cellStyle name="Ispraćena hiperveza" xfId="4" builtinId="9" hidden="1"/>
    <cellStyle name="Ispraćena hiperveza" xfId="5" builtinId="9" hidden="1"/>
    <cellStyle name="Ispraćena hiperveza" xfId="6" builtinId="9" hidden="1"/>
    <cellStyle name="Ispraćena hiperveza" xfId="7" builtinId="9" hidden="1"/>
    <cellStyle name="Ispraćena hiperveza" xfId="8" builtinId="9" hidden="1"/>
    <cellStyle name="Ispraćena hiperveza" xfId="9" builtinId="9" hidden="1"/>
    <cellStyle name="Ispraćena hiperveza" xfId="10" builtinId="9" hidden="1"/>
    <cellStyle name="Normal 2" xfId="11" xr:uid="{00000000-0005-0000-0000-00000B000000}"/>
    <cellStyle name="Normalan" xfId="0" builtinId="0"/>
    <cellStyle name="Valuta" xfId="1" builtinId="4"/>
  </cellStyles>
  <dxfs count="0"/>
  <tableStyles count="0" defaultTableStyle="TableStyleMedium9" defaultPivotStyle="PivotStyleMedium4"/>
  <colors>
    <mruColors>
      <color rgb="FF00B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  <pageSetUpPr fitToPage="1"/>
  </sheetPr>
  <dimension ref="B1:J46"/>
  <sheetViews>
    <sheetView showGridLines="0" tabSelected="1" workbookViewId="0">
      <pane ySplit="1" topLeftCell="A2" activePane="bottomLeft" state="frozen"/>
      <selection pane="bottomLeft" activeCell="C36" sqref="C36"/>
    </sheetView>
  </sheetViews>
  <sheetFormatPr defaultColWidth="10.875" defaultRowHeight="13.5" x14ac:dyDescent="0.25"/>
  <cols>
    <col min="1" max="1" width="3.375" style="2" customWidth="1"/>
    <col min="2" max="2" width="35.875" style="2" customWidth="1"/>
    <col min="3" max="3" width="24.625" style="2" customWidth="1"/>
    <col min="4" max="4" width="22.125" style="2" customWidth="1"/>
    <col min="5" max="5" width="21.75" style="2" customWidth="1"/>
    <col min="6" max="6" width="21.875" style="2" customWidth="1"/>
    <col min="7" max="7" width="20.125" style="2" customWidth="1"/>
    <col min="8" max="8" width="18.125" style="2" customWidth="1"/>
    <col min="9" max="9" width="20.625" style="2" customWidth="1"/>
    <col min="10" max="10" width="3.375" style="2" customWidth="1"/>
    <col min="11" max="16384" width="10.875" style="2"/>
  </cols>
  <sheetData>
    <row r="1" spans="2:10" ht="50.1" customHeight="1" x14ac:dyDescent="0.25">
      <c r="B1" s="3" t="s">
        <v>30</v>
      </c>
      <c r="C1" s="1"/>
      <c r="D1" s="1"/>
      <c r="E1" s="1"/>
      <c r="F1" s="1"/>
      <c r="G1" s="1"/>
      <c r="H1" s="1"/>
      <c r="I1" s="1"/>
      <c r="J1" s="1"/>
    </row>
    <row r="2" spans="2:10" ht="11.1" customHeight="1" x14ac:dyDescent="0.25">
      <c r="E2" s="1"/>
    </row>
    <row r="3" spans="2:10" ht="23.25" customHeight="1" x14ac:dyDescent="0.25">
      <c r="C3" s="21">
        <v>2021</v>
      </c>
      <c r="D3" s="21"/>
      <c r="E3" s="22">
        <v>2022</v>
      </c>
      <c r="F3" s="23"/>
      <c r="G3" s="19" t="s">
        <v>26</v>
      </c>
      <c r="H3" s="20" t="s">
        <v>27</v>
      </c>
      <c r="I3" s="15" t="s">
        <v>28</v>
      </c>
    </row>
    <row r="4" spans="2:10" x14ac:dyDescent="0.25">
      <c r="B4" s="4" t="s">
        <v>0</v>
      </c>
      <c r="C4" s="5" t="s">
        <v>29</v>
      </c>
      <c r="D4" s="5" t="s">
        <v>25</v>
      </c>
      <c r="E4" s="5" t="s">
        <v>29</v>
      </c>
      <c r="F4" s="5" t="s">
        <v>25</v>
      </c>
      <c r="G4" s="5"/>
      <c r="H4" s="5"/>
      <c r="I4" s="6"/>
    </row>
    <row r="5" spans="2:10" x14ac:dyDescent="0.25">
      <c r="B5" s="12" t="s">
        <v>1</v>
      </c>
      <c r="C5" s="7"/>
      <c r="D5" s="7"/>
      <c r="E5" s="7"/>
      <c r="F5" s="7"/>
      <c r="G5" s="8"/>
      <c r="H5" s="8"/>
      <c r="I5" s="14"/>
    </row>
    <row r="6" spans="2:10" x14ac:dyDescent="0.25">
      <c r="B6" s="13" t="s">
        <v>2</v>
      </c>
      <c r="C6" s="24">
        <v>15</v>
      </c>
      <c r="D6" s="16">
        <v>50</v>
      </c>
      <c r="E6" s="24">
        <v>10</v>
      </c>
      <c r="F6" s="16">
        <v>75</v>
      </c>
      <c r="G6" s="27">
        <f>C6*D6</f>
        <v>750</v>
      </c>
      <c r="H6" s="27">
        <f>E6*F6</f>
        <v>750</v>
      </c>
      <c r="I6" s="33">
        <f>H6-G6</f>
        <v>0</v>
      </c>
    </row>
    <row r="7" spans="2:10" x14ac:dyDescent="0.25">
      <c r="B7" s="13" t="s">
        <v>3</v>
      </c>
      <c r="C7" s="24">
        <v>20</v>
      </c>
      <c r="D7" s="16">
        <v>75</v>
      </c>
      <c r="E7" s="24">
        <v>20</v>
      </c>
      <c r="F7" s="16">
        <v>75</v>
      </c>
      <c r="G7" s="27">
        <f t="shared" ref="G7:G10" si="0">C7*D7</f>
        <v>1500</v>
      </c>
      <c r="H7" s="27">
        <f t="shared" ref="H7:H10" si="1">E7*F7</f>
        <v>1500</v>
      </c>
      <c r="I7" s="33">
        <f>H7-G7</f>
        <v>0</v>
      </c>
    </row>
    <row r="8" spans="2:10" x14ac:dyDescent="0.25">
      <c r="B8" s="13" t="s">
        <v>4</v>
      </c>
      <c r="C8" s="24">
        <v>30</v>
      </c>
      <c r="D8" s="16">
        <v>100</v>
      </c>
      <c r="E8" s="24">
        <v>20</v>
      </c>
      <c r="F8" s="16">
        <v>50</v>
      </c>
      <c r="G8" s="27">
        <f t="shared" si="0"/>
        <v>3000</v>
      </c>
      <c r="H8" s="27">
        <f t="shared" si="1"/>
        <v>1000</v>
      </c>
      <c r="I8" s="33">
        <f>H8-G8</f>
        <v>-2000</v>
      </c>
    </row>
    <row r="9" spans="2:10" x14ac:dyDescent="0.25">
      <c r="B9" s="13" t="s">
        <v>5</v>
      </c>
      <c r="C9" s="24">
        <v>25</v>
      </c>
      <c r="D9" s="16">
        <v>40</v>
      </c>
      <c r="E9" s="24">
        <v>25</v>
      </c>
      <c r="F9" s="16">
        <v>120</v>
      </c>
      <c r="G9" s="27">
        <f t="shared" si="0"/>
        <v>1000</v>
      </c>
      <c r="H9" s="27">
        <f t="shared" si="1"/>
        <v>3000</v>
      </c>
      <c r="I9" s="33">
        <f>H9-G9</f>
        <v>2000</v>
      </c>
    </row>
    <row r="10" spans="2:10" x14ac:dyDescent="0.25">
      <c r="B10" s="13" t="s">
        <v>6</v>
      </c>
      <c r="C10" s="24">
        <v>25</v>
      </c>
      <c r="D10" s="16">
        <v>70</v>
      </c>
      <c r="E10" s="24">
        <v>25</v>
      </c>
      <c r="F10" s="16">
        <v>70</v>
      </c>
      <c r="G10" s="27">
        <f t="shared" si="0"/>
        <v>1750</v>
      </c>
      <c r="H10" s="27">
        <f t="shared" si="1"/>
        <v>1750</v>
      </c>
      <c r="I10" s="33">
        <f>H10-G10</f>
        <v>0</v>
      </c>
    </row>
    <row r="11" spans="2:10" x14ac:dyDescent="0.25">
      <c r="B11" s="13"/>
      <c r="C11" s="25"/>
      <c r="D11" s="17"/>
      <c r="E11" s="25"/>
      <c r="F11" s="17"/>
      <c r="G11" s="28">
        <f>SUM(G6:G10)</f>
        <v>8000</v>
      </c>
      <c r="H11" s="28">
        <f>SUM(H6:H10)</f>
        <v>8000</v>
      </c>
      <c r="I11" s="33"/>
    </row>
    <row r="12" spans="2:10" x14ac:dyDescent="0.25">
      <c r="B12" s="12" t="s">
        <v>7</v>
      </c>
      <c r="C12" s="26"/>
      <c r="D12" s="18"/>
      <c r="E12" s="26"/>
      <c r="F12" s="18"/>
      <c r="G12" s="29"/>
      <c r="H12" s="29"/>
      <c r="I12" s="33"/>
    </row>
    <row r="13" spans="2:10" x14ac:dyDescent="0.25">
      <c r="B13" s="13" t="s">
        <v>8</v>
      </c>
      <c r="C13" s="24">
        <v>25</v>
      </c>
      <c r="D13" s="16">
        <v>40</v>
      </c>
      <c r="E13" s="24">
        <v>25</v>
      </c>
      <c r="F13" s="16">
        <v>40</v>
      </c>
      <c r="G13" s="27">
        <f>C13*D13</f>
        <v>1000</v>
      </c>
      <c r="H13" s="27">
        <f>E13*F13</f>
        <v>1000</v>
      </c>
      <c r="I13" s="33">
        <f>H13-G13</f>
        <v>0</v>
      </c>
    </row>
    <row r="14" spans="2:10" x14ac:dyDescent="0.25">
      <c r="B14" s="13" t="s">
        <v>9</v>
      </c>
      <c r="C14" s="24">
        <v>35</v>
      </c>
      <c r="D14" s="16">
        <v>30</v>
      </c>
      <c r="E14" s="24">
        <v>35</v>
      </c>
      <c r="F14" s="16">
        <v>30</v>
      </c>
      <c r="G14" s="27">
        <f t="shared" ref="G14:G17" si="2">C14*D14</f>
        <v>1050</v>
      </c>
      <c r="H14" s="27">
        <f t="shared" ref="H14:H17" si="3">E14*F14</f>
        <v>1050</v>
      </c>
      <c r="I14" s="33">
        <f>H14-G14</f>
        <v>0</v>
      </c>
    </row>
    <row r="15" spans="2:10" x14ac:dyDescent="0.25">
      <c r="B15" s="13" t="s">
        <v>10</v>
      </c>
      <c r="C15" s="24">
        <v>20</v>
      </c>
      <c r="D15" s="16">
        <v>60</v>
      </c>
      <c r="E15" s="24">
        <v>20</v>
      </c>
      <c r="F15" s="16">
        <v>60</v>
      </c>
      <c r="G15" s="27">
        <f t="shared" si="2"/>
        <v>1200</v>
      </c>
      <c r="H15" s="27">
        <f t="shared" si="3"/>
        <v>1200</v>
      </c>
      <c r="I15" s="33">
        <f>H15-G15</f>
        <v>0</v>
      </c>
    </row>
    <row r="16" spans="2:10" x14ac:dyDescent="0.25">
      <c r="B16" s="13" t="s">
        <v>11</v>
      </c>
      <c r="C16" s="24">
        <v>20</v>
      </c>
      <c r="D16" s="16">
        <v>50</v>
      </c>
      <c r="E16" s="24">
        <v>25</v>
      </c>
      <c r="F16" s="16">
        <v>120</v>
      </c>
      <c r="G16" s="27">
        <f t="shared" si="2"/>
        <v>1000</v>
      </c>
      <c r="H16" s="27">
        <f t="shared" si="3"/>
        <v>3000</v>
      </c>
      <c r="I16" s="33">
        <f>H16-G16</f>
        <v>2000</v>
      </c>
    </row>
    <row r="17" spans="2:10" x14ac:dyDescent="0.25">
      <c r="B17" s="13" t="s">
        <v>12</v>
      </c>
      <c r="C17" s="24">
        <v>50</v>
      </c>
      <c r="D17" s="16">
        <v>75</v>
      </c>
      <c r="E17" s="24">
        <v>35</v>
      </c>
      <c r="F17" s="16">
        <v>50</v>
      </c>
      <c r="G17" s="27">
        <f t="shared" si="2"/>
        <v>3750</v>
      </c>
      <c r="H17" s="27">
        <f t="shared" si="3"/>
        <v>1750</v>
      </c>
      <c r="I17" s="33">
        <f>H17-G17</f>
        <v>-2000</v>
      </c>
    </row>
    <row r="18" spans="2:10" x14ac:dyDescent="0.25">
      <c r="B18" s="13"/>
      <c r="C18" s="25"/>
      <c r="D18" s="17"/>
      <c r="E18" s="25"/>
      <c r="F18" s="17"/>
      <c r="G18" s="30">
        <f>SUM(G13:G17)</f>
        <v>8000</v>
      </c>
      <c r="H18" s="30">
        <f>SUM(H13:H17)</f>
        <v>8000</v>
      </c>
      <c r="I18" s="33"/>
    </row>
    <row r="19" spans="2:10" x14ac:dyDescent="0.25">
      <c r="B19" s="12" t="s">
        <v>13</v>
      </c>
      <c r="C19" s="25"/>
      <c r="D19" s="17"/>
      <c r="E19" s="25"/>
      <c r="F19" s="17"/>
      <c r="G19" s="25"/>
      <c r="H19" s="25"/>
      <c r="I19" s="33"/>
    </row>
    <row r="20" spans="2:10" x14ac:dyDescent="0.25">
      <c r="B20" s="13" t="s">
        <v>14</v>
      </c>
      <c r="C20" s="24">
        <v>25</v>
      </c>
      <c r="D20" s="16">
        <v>40</v>
      </c>
      <c r="E20" s="24">
        <v>25</v>
      </c>
      <c r="F20" s="16">
        <v>40</v>
      </c>
      <c r="G20" s="27">
        <f>C20*D20</f>
        <v>1000</v>
      </c>
      <c r="H20" s="27">
        <f>E20*F20</f>
        <v>1000</v>
      </c>
      <c r="I20" s="33">
        <f>H20-G20</f>
        <v>0</v>
      </c>
    </row>
    <row r="21" spans="2:10" x14ac:dyDescent="0.25">
      <c r="B21" s="13" t="s">
        <v>15</v>
      </c>
      <c r="C21" s="24">
        <v>25</v>
      </c>
      <c r="D21" s="16">
        <v>40</v>
      </c>
      <c r="E21" s="24">
        <v>25</v>
      </c>
      <c r="F21" s="16">
        <v>40</v>
      </c>
      <c r="G21" s="27">
        <f t="shared" ref="G21:G24" si="4">C21*D21</f>
        <v>1000</v>
      </c>
      <c r="H21" s="27">
        <f t="shared" ref="H21:H24" si="5">E21*F21</f>
        <v>1000</v>
      </c>
      <c r="I21" s="33">
        <f>H21-G21</f>
        <v>0</v>
      </c>
    </row>
    <row r="22" spans="2:10" x14ac:dyDescent="0.25">
      <c r="B22" s="13" t="s">
        <v>16</v>
      </c>
      <c r="C22" s="24">
        <v>40</v>
      </c>
      <c r="D22" s="16">
        <v>40</v>
      </c>
      <c r="E22" s="24">
        <v>40</v>
      </c>
      <c r="F22" s="16">
        <v>40</v>
      </c>
      <c r="G22" s="27">
        <f t="shared" si="4"/>
        <v>1600</v>
      </c>
      <c r="H22" s="27">
        <f t="shared" si="5"/>
        <v>1600</v>
      </c>
      <c r="I22" s="33">
        <f t="shared" ref="I22:I24" si="6">H22-G22</f>
        <v>0</v>
      </c>
    </row>
    <row r="23" spans="2:10" x14ac:dyDescent="0.25">
      <c r="B23" s="13" t="s">
        <v>17</v>
      </c>
      <c r="C23" s="24">
        <v>18</v>
      </c>
      <c r="D23" s="16">
        <v>150</v>
      </c>
      <c r="E23" s="24">
        <v>20</v>
      </c>
      <c r="F23" s="16">
        <v>60</v>
      </c>
      <c r="G23" s="27">
        <f t="shared" si="4"/>
        <v>2700</v>
      </c>
      <c r="H23" s="27">
        <f t="shared" si="5"/>
        <v>1200</v>
      </c>
      <c r="I23" s="33">
        <f t="shared" si="6"/>
        <v>-1500</v>
      </c>
    </row>
    <row r="24" spans="2:10" x14ac:dyDescent="0.25">
      <c r="B24" s="13" t="s">
        <v>18</v>
      </c>
      <c r="C24" s="24">
        <v>20</v>
      </c>
      <c r="D24" s="16">
        <v>85</v>
      </c>
      <c r="E24" s="24">
        <v>20</v>
      </c>
      <c r="F24" s="16">
        <v>160</v>
      </c>
      <c r="G24" s="27">
        <f t="shared" si="4"/>
        <v>1700</v>
      </c>
      <c r="H24" s="27">
        <f t="shared" si="5"/>
        <v>3200</v>
      </c>
      <c r="I24" s="33">
        <f t="shared" si="6"/>
        <v>1500</v>
      </c>
    </row>
    <row r="25" spans="2:10" x14ac:dyDescent="0.25">
      <c r="B25" s="13"/>
      <c r="C25" s="25"/>
      <c r="D25" s="17"/>
      <c r="E25" s="25"/>
      <c r="F25" s="17"/>
      <c r="G25" s="30">
        <f>SUM(G20:G24)</f>
        <v>8000</v>
      </c>
      <c r="H25" s="30">
        <f>SUM(H20:H24)</f>
        <v>8000</v>
      </c>
      <c r="I25" s="33"/>
    </row>
    <row r="26" spans="2:10" x14ac:dyDescent="0.25">
      <c r="B26" s="12" t="s">
        <v>19</v>
      </c>
      <c r="C26" s="26"/>
      <c r="D26" s="18"/>
      <c r="E26" s="26"/>
      <c r="F26" s="18"/>
      <c r="G26" s="25"/>
      <c r="H26" s="25"/>
      <c r="I26" s="33"/>
    </row>
    <row r="27" spans="2:10" x14ac:dyDescent="0.25">
      <c r="B27" s="13" t="s">
        <v>20</v>
      </c>
      <c r="C27" s="24">
        <v>15</v>
      </c>
      <c r="D27" s="16">
        <v>50</v>
      </c>
      <c r="E27" s="24">
        <v>20</v>
      </c>
      <c r="F27" s="16">
        <v>200</v>
      </c>
      <c r="G27" s="27">
        <f>C27*D27</f>
        <v>750</v>
      </c>
      <c r="H27" s="27">
        <f>E27*F27</f>
        <v>4000</v>
      </c>
      <c r="I27" s="33">
        <f>H27-G27</f>
        <v>3250</v>
      </c>
    </row>
    <row r="28" spans="2:10" ht="11.1" customHeight="1" x14ac:dyDescent="0.25">
      <c r="B28" s="13" t="s">
        <v>21</v>
      </c>
      <c r="C28" s="24">
        <v>30</v>
      </c>
      <c r="D28" s="16">
        <v>150</v>
      </c>
      <c r="E28" s="24">
        <v>25</v>
      </c>
      <c r="F28" s="16">
        <v>50</v>
      </c>
      <c r="G28" s="27">
        <f t="shared" ref="G28:G31" si="7">C28*D28</f>
        <v>4500</v>
      </c>
      <c r="H28" s="27">
        <f t="shared" ref="H28:H31" si="8">E28*F28</f>
        <v>1250</v>
      </c>
      <c r="I28" s="33">
        <f>H28-G28</f>
        <v>-3250</v>
      </c>
      <c r="J28" s="1"/>
    </row>
    <row r="29" spans="2:10" x14ac:dyDescent="0.25">
      <c r="B29" s="13" t="s">
        <v>22</v>
      </c>
      <c r="C29" s="24">
        <v>20</v>
      </c>
      <c r="D29" s="16">
        <v>60</v>
      </c>
      <c r="E29" s="24">
        <v>20</v>
      </c>
      <c r="F29" s="16">
        <v>60</v>
      </c>
      <c r="G29" s="27">
        <f t="shared" si="7"/>
        <v>1200</v>
      </c>
      <c r="H29" s="27">
        <f t="shared" si="8"/>
        <v>1200</v>
      </c>
      <c r="I29" s="33">
        <f>H29-G29</f>
        <v>0</v>
      </c>
    </row>
    <row r="30" spans="2:10" x14ac:dyDescent="0.25">
      <c r="B30" s="13" t="s">
        <v>23</v>
      </c>
      <c r="C30" s="24">
        <v>18</v>
      </c>
      <c r="D30" s="16">
        <v>50</v>
      </c>
      <c r="E30" s="24">
        <v>18</v>
      </c>
      <c r="F30" s="16">
        <v>50</v>
      </c>
      <c r="G30" s="27">
        <f t="shared" si="7"/>
        <v>900</v>
      </c>
      <c r="H30" s="27">
        <f t="shared" si="8"/>
        <v>900</v>
      </c>
      <c r="I30" s="33">
        <f>H30-G30</f>
        <v>0</v>
      </c>
    </row>
    <row r="31" spans="2:10" x14ac:dyDescent="0.25">
      <c r="B31" s="13" t="s">
        <v>24</v>
      </c>
      <c r="C31" s="24">
        <v>13</v>
      </c>
      <c r="D31" s="16">
        <v>50</v>
      </c>
      <c r="E31" s="24">
        <v>13</v>
      </c>
      <c r="F31" s="16">
        <v>50</v>
      </c>
      <c r="G31" s="27">
        <f t="shared" si="7"/>
        <v>650</v>
      </c>
      <c r="H31" s="27">
        <f t="shared" si="8"/>
        <v>650</v>
      </c>
      <c r="I31" s="33">
        <f>H31-G31</f>
        <v>0</v>
      </c>
    </row>
    <row r="32" spans="2:10" x14ac:dyDescent="0.25">
      <c r="B32" s="13"/>
      <c r="C32" s="8"/>
      <c r="D32" s="8"/>
      <c r="E32" s="8"/>
      <c r="F32" s="8"/>
      <c r="G32" s="28">
        <f>SUM(G27:G31)</f>
        <v>8000</v>
      </c>
      <c r="H32" s="28">
        <f>SUM(H27:H31)</f>
        <v>8000</v>
      </c>
      <c r="I32" s="32"/>
    </row>
    <row r="33" spans="2:9" x14ac:dyDescent="0.25">
      <c r="B33" s="13"/>
      <c r="C33" s="8"/>
      <c r="D33" s="8"/>
      <c r="E33" s="8"/>
      <c r="F33" s="8"/>
      <c r="G33" s="25"/>
      <c r="H33" s="25"/>
      <c r="I33" s="14"/>
    </row>
    <row r="34" spans="2:9" x14ac:dyDescent="0.25">
      <c r="B34" s="10" t="s">
        <v>31</v>
      </c>
      <c r="C34" s="9"/>
      <c r="D34" s="9"/>
      <c r="E34" s="9"/>
      <c r="F34" s="9"/>
      <c r="G34" s="31">
        <f>SUM(G6:G10)</f>
        <v>8000</v>
      </c>
      <c r="H34" s="31">
        <f>SUM(H6:H10)</f>
        <v>8000</v>
      </c>
      <c r="I34" s="11"/>
    </row>
    <row r="35" spans="2:9" x14ac:dyDescent="0.25">
      <c r="E35" s="1"/>
      <c r="F35" s="1"/>
      <c r="G35" s="1"/>
      <c r="H35" s="1"/>
      <c r="I35" s="1"/>
    </row>
    <row r="37" spans="2:9" x14ac:dyDescent="0.25">
      <c r="E37" s="1"/>
    </row>
    <row r="38" spans="2:9" x14ac:dyDescent="0.25">
      <c r="E38" s="1"/>
    </row>
    <row r="39" spans="2:9" x14ac:dyDescent="0.25">
      <c r="E39" s="1"/>
    </row>
    <row r="40" spans="2:9" x14ac:dyDescent="0.25">
      <c r="E40" s="1"/>
    </row>
    <row r="41" spans="2:9" x14ac:dyDescent="0.25">
      <c r="E41" s="1"/>
    </row>
    <row r="42" spans="2:9" x14ac:dyDescent="0.25">
      <c r="E42" s="1"/>
    </row>
    <row r="43" spans="2:9" x14ac:dyDescent="0.25">
      <c r="E43" s="1"/>
    </row>
    <row r="44" spans="2:9" x14ac:dyDescent="0.25">
      <c r="E44" s="1"/>
    </row>
    <row r="45" spans="2:9" x14ac:dyDescent="0.25">
      <c r="E45" s="1"/>
    </row>
    <row r="46" spans="2:9" x14ac:dyDescent="0.25">
      <c r="E46" s="1"/>
    </row>
  </sheetData>
  <mergeCells count="2">
    <mergeCell ref="C3:D3"/>
    <mergeCell ref="E3:F3"/>
  </mergeCells>
  <pageMargins left="0.3" right="0.3" top="0.3" bottom="0.3" header="0" footer="0"/>
  <pageSetup scale="45" fitToHeight="0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opsezi</vt:lpstr>
      </vt:variant>
      <vt:variant>
        <vt:i4>1</vt:i4>
      </vt:variant>
    </vt:vector>
  </HeadingPairs>
  <TitlesOfParts>
    <vt:vector size="2" baseType="lpstr">
      <vt:lpstr>Analiza izveštaja o prodaji</vt:lpstr>
      <vt:lpstr>'Analiza izveštaja o prodaji'!Oblast_štampanja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Vladimir.Miletic</cp:lastModifiedBy>
  <dcterms:created xsi:type="dcterms:W3CDTF">2015-09-24T17:51:54Z</dcterms:created>
  <dcterms:modified xsi:type="dcterms:W3CDTF">2023-06-20T08:32:52Z</dcterms:modified>
</cp:coreProperties>
</file>