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\Documents\Camtasia\Excel za biznis i finansije\"/>
    </mc:Choice>
  </mc:AlternateContent>
  <xr:revisionPtr revIDLastSave="0" documentId="13_ncr:1_{2656E208-B3BA-469D-A383-D3EF7C3865C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Deo 1" sheetId="9" r:id="rId1"/>
    <sheet name="Deo 2" sheetId="8" r:id="rId2"/>
    <sheet name="Deo 3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8" l="1"/>
  <c r="C64" i="8" s="1"/>
  <c r="D64" i="8" l="1"/>
  <c r="E64" i="8" s="1"/>
  <c r="C65" i="8"/>
  <c r="E7" i="9"/>
  <c r="E8" i="9" s="1"/>
  <c r="E23" i="8"/>
  <c r="E24" i="8"/>
  <c r="E25" i="8"/>
  <c r="E26" i="8"/>
  <c r="E27" i="8"/>
  <c r="E28" i="8"/>
  <c r="E55" i="8"/>
  <c r="E56" i="8"/>
  <c r="E57" i="8"/>
  <c r="E58" i="8"/>
  <c r="E3" i="8"/>
  <c r="D7" i="8"/>
  <c r="E7" i="8" s="1"/>
  <c r="D8" i="8"/>
  <c r="E8" i="8" s="1"/>
  <c r="D9" i="8"/>
  <c r="E9" i="8" s="1"/>
  <c r="D10" i="8"/>
  <c r="E10" i="8" s="1"/>
  <c r="D11" i="8"/>
  <c r="E11" i="8" s="1"/>
  <c r="D12" i="8"/>
  <c r="E12" i="8" s="1"/>
  <c r="D13" i="8"/>
  <c r="E13" i="8" s="1"/>
  <c r="D14" i="8"/>
  <c r="E14" i="8" s="1"/>
  <c r="D15" i="8"/>
  <c r="E15" i="8" s="1"/>
  <c r="D16" i="8"/>
  <c r="E16" i="8" s="1"/>
  <c r="D17" i="8"/>
  <c r="E17" i="8" s="1"/>
  <c r="D18" i="8"/>
  <c r="E18" i="8" s="1"/>
  <c r="D19" i="8"/>
  <c r="E19" i="8" s="1"/>
  <c r="D20" i="8"/>
  <c r="E20" i="8" s="1"/>
  <c r="D21" i="8"/>
  <c r="E21" i="8" s="1"/>
  <c r="D22" i="8"/>
  <c r="E22" i="8" s="1"/>
  <c r="D23" i="8"/>
  <c r="D24" i="8"/>
  <c r="D25" i="8"/>
  <c r="D26" i="8"/>
  <c r="D27" i="8"/>
  <c r="D28" i="8"/>
  <c r="D29" i="8"/>
  <c r="E29" i="8" s="1"/>
  <c r="D30" i="8"/>
  <c r="E30" i="8" s="1"/>
  <c r="D31" i="8"/>
  <c r="E31" i="8" s="1"/>
  <c r="D32" i="8"/>
  <c r="E32" i="8" s="1"/>
  <c r="D33" i="8"/>
  <c r="E33" i="8" s="1"/>
  <c r="D34" i="8"/>
  <c r="E34" i="8" s="1"/>
  <c r="D35" i="8"/>
  <c r="E35" i="8" s="1"/>
  <c r="D36" i="8"/>
  <c r="E36" i="8" s="1"/>
  <c r="D37" i="8"/>
  <c r="E37" i="8" s="1"/>
  <c r="D38" i="8"/>
  <c r="E38" i="8" s="1"/>
  <c r="D39" i="8"/>
  <c r="E39" i="8" s="1"/>
  <c r="D40" i="8"/>
  <c r="E40" i="8" s="1"/>
  <c r="D41" i="8"/>
  <c r="E41" i="8" s="1"/>
  <c r="D42" i="8"/>
  <c r="E42" i="8" s="1"/>
  <c r="D43" i="8"/>
  <c r="E43" i="8" s="1"/>
  <c r="D44" i="8"/>
  <c r="E44" i="8" s="1"/>
  <c r="D45" i="8"/>
  <c r="E45" i="8" s="1"/>
  <c r="D46" i="8"/>
  <c r="E46" i="8" s="1"/>
  <c r="D47" i="8"/>
  <c r="E47" i="8" s="1"/>
  <c r="D48" i="8"/>
  <c r="E48" i="8" s="1"/>
  <c r="D49" i="8"/>
  <c r="E49" i="8" s="1"/>
  <c r="D50" i="8"/>
  <c r="E50" i="8" s="1"/>
  <c r="D51" i="8"/>
  <c r="E51" i="8" s="1"/>
  <c r="D52" i="8"/>
  <c r="E52" i="8" s="1"/>
  <c r="D53" i="8"/>
  <c r="E53" i="8" s="1"/>
  <c r="D54" i="8"/>
  <c r="E54" i="8" s="1"/>
  <c r="D55" i="8"/>
  <c r="D56" i="8"/>
  <c r="D57" i="8"/>
  <c r="D58" i="8"/>
  <c r="D59" i="8"/>
  <c r="E59" i="8" s="1"/>
  <c r="D60" i="8"/>
  <c r="E60" i="8" s="1"/>
  <c r="D61" i="8"/>
  <c r="E61" i="8" s="1"/>
  <c r="D62" i="8"/>
  <c r="D63" i="8" s="1"/>
  <c r="D6" i="8"/>
  <c r="E6" i="8" s="1"/>
  <c r="D5" i="8"/>
  <c r="E5" i="8" s="1"/>
  <c r="D4" i="8"/>
  <c r="E4" i="8" s="1"/>
  <c r="D3" i="8"/>
  <c r="E62" i="8" l="1"/>
  <c r="E63" i="8" s="1"/>
  <c r="D65" i="8"/>
  <c r="E65" i="8" s="1"/>
  <c r="C66" i="8"/>
  <c r="D66" i="8" l="1"/>
  <c r="E66" i="8"/>
  <c r="C67" i="8"/>
  <c r="C68" i="8" l="1"/>
  <c r="D67" i="8"/>
  <c r="E67" i="8" s="1"/>
  <c r="C69" i="8" l="1"/>
  <c r="D68" i="8"/>
  <c r="E68" i="8" s="1"/>
  <c r="C70" i="8" l="1"/>
  <c r="D69" i="8"/>
  <c r="E69" i="8" s="1"/>
  <c r="D70" i="8" l="1"/>
  <c r="E70" i="8" s="1"/>
  <c r="C71" i="8"/>
  <c r="C72" i="8" l="1"/>
  <c r="D71" i="8"/>
  <c r="E71" i="8" s="1"/>
  <c r="D72" i="8" l="1"/>
  <c r="E72" i="8" s="1"/>
  <c r="C73" i="8"/>
  <c r="C74" i="8" l="1"/>
  <c r="D73" i="8"/>
  <c r="E73" i="8" s="1"/>
  <c r="C75" i="8" l="1"/>
  <c r="D74" i="8"/>
  <c r="E74" i="8" s="1"/>
  <c r="C76" i="8" l="1"/>
  <c r="D75" i="8"/>
  <c r="E75" i="8" s="1"/>
  <c r="C77" i="8" l="1"/>
  <c r="D76" i="8"/>
  <c r="E76" i="8" s="1"/>
  <c r="C78" i="8" l="1"/>
  <c r="D77" i="8"/>
  <c r="E77" i="8" s="1"/>
  <c r="C79" i="8" l="1"/>
  <c r="D78" i="8"/>
  <c r="E78" i="8" s="1"/>
  <c r="D79" i="8" l="1"/>
  <c r="E79" i="8"/>
  <c r="C80" i="8"/>
  <c r="C81" i="8" l="1"/>
  <c r="D80" i="8"/>
  <c r="E80" i="8" s="1"/>
  <c r="D81" i="8" l="1"/>
  <c r="C82" i="8"/>
  <c r="E81" i="8"/>
  <c r="C83" i="8" l="1"/>
  <c r="D82" i="8"/>
  <c r="E82" i="8" s="1"/>
  <c r="C84" i="8" l="1"/>
  <c r="D83" i="8"/>
  <c r="E83" i="8" s="1"/>
  <c r="C85" i="8" l="1"/>
  <c r="D84" i="8"/>
  <c r="E84" i="8"/>
  <c r="D85" i="8" l="1"/>
  <c r="E85" i="8" s="1"/>
  <c r="C86" i="8"/>
  <c r="D86" i="8" s="1"/>
  <c r="E86" i="8" s="1"/>
</calcChain>
</file>

<file path=xl/sharedStrings.xml><?xml version="1.0" encoding="utf-8"?>
<sst xmlns="http://schemas.openxmlformats.org/spreadsheetml/2006/main" count="126" uniqueCount="59">
  <si>
    <t>Revenue</t>
  </si>
  <si>
    <t>Product</t>
  </si>
  <si>
    <t>Quantity</t>
  </si>
  <si>
    <t>Net Income</t>
  </si>
  <si>
    <t>Date</t>
  </si>
  <si>
    <t>Cost</t>
  </si>
  <si>
    <t>Theresa-Mayer-ipad-995.95</t>
  </si>
  <si>
    <t>Josh-Jack-iphone-1110.95</t>
  </si>
  <si>
    <t>Sammy-Lee-macbook-1499.95</t>
  </si>
  <si>
    <t>John-Lee-iwatch-295.95</t>
  </si>
  <si>
    <t>Mark-Andersen-iwatch-295.95</t>
  </si>
  <si>
    <t>Sarah-Von-iphone-1110.95</t>
  </si>
  <si>
    <t>Hanna-Hoover-macbook-1499.95</t>
  </si>
  <si>
    <t>Irina-Adams-airpods-99.95</t>
  </si>
  <si>
    <t>Sam-Smith-airpods-99.95</t>
  </si>
  <si>
    <t>Adam-Johnson-iphone-1110.95</t>
  </si>
  <si>
    <t>iPhone 12</t>
  </si>
  <si>
    <t>iPhone 7</t>
  </si>
  <si>
    <t>iiPhone 11</t>
  </si>
  <si>
    <t>iiPhone 7</t>
  </si>
  <si>
    <t>iPhone 8</t>
  </si>
  <si>
    <t>iiPhone 6</t>
  </si>
  <si>
    <t>Store ID</t>
  </si>
  <si>
    <t>ID-237</t>
  </si>
  <si>
    <t>ID-118</t>
  </si>
  <si>
    <t>ID-126</t>
  </si>
  <si>
    <t>ID-136</t>
  </si>
  <si>
    <t>ID-15</t>
  </si>
  <si>
    <t>ID-26</t>
  </si>
  <si>
    <t>ID-255</t>
  </si>
  <si>
    <t>ID-370</t>
  </si>
  <si>
    <t>ID-258</t>
  </si>
  <si>
    <t>ID-46</t>
  </si>
  <si>
    <t>ID-67</t>
  </si>
  <si>
    <t>ID-10</t>
  </si>
  <si>
    <t>ID-11</t>
  </si>
  <si>
    <t>ID-48</t>
  </si>
  <si>
    <t>ID-59</t>
  </si>
  <si>
    <t>ID-60</t>
  </si>
  <si>
    <t>ID-13</t>
  </si>
  <si>
    <t>ID-2</t>
  </si>
  <si>
    <t>ID-5</t>
  </si>
  <si>
    <t>ID-7</t>
  </si>
  <si>
    <t>ID-3</t>
  </si>
  <si>
    <t>ID-4</t>
  </si>
  <si>
    <t>ID-201</t>
  </si>
  <si>
    <t>ID-159</t>
  </si>
  <si>
    <t>ID-137</t>
  </si>
  <si>
    <t>Region</t>
  </si>
  <si>
    <t>Americas</t>
  </si>
  <si>
    <t>APAC</t>
  </si>
  <si>
    <t>EMEA</t>
  </si>
  <si>
    <t>ID-134</t>
  </si>
  <si>
    <t>ID-139</t>
  </si>
  <si>
    <t>ID-122</t>
  </si>
  <si>
    <t>iiPhone 12</t>
  </si>
  <si>
    <t>Summary</t>
  </si>
  <si>
    <t>Choose Date -&gt;</t>
  </si>
  <si>
    <t>Sirovi podaci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</si>
</sst>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  <numFmt numFmtId="167" formatCode="_####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93D6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165" fontId="0" fillId="0" borderId="0" xfId="1" applyNumberFormat="1" applyFont="1"/>
    <xf numFmtId="0" fontId="16" fillId="0" borderId="0" xfId="0" applyFont="1"/>
    <xf numFmtId="1" fontId="0" fillId="0" borderId="0" xfId="1" applyNumberFormat="1" applyFont="1"/>
    <xf numFmtId="14" fontId="0" fillId="0" borderId="0" xfId="0" applyNumberFormat="1"/>
    <xf numFmtId="166" fontId="0" fillId="0" borderId="0" xfId="1" applyNumberFormat="1" applyFont="1"/>
    <xf numFmtId="0" fontId="13" fillId="33" borderId="0" xfId="0" applyFont="1" applyFill="1"/>
    <xf numFmtId="0" fontId="18" fillId="0" borderId="0" xfId="0" applyFont="1"/>
    <xf numFmtId="167" fontId="0" fillId="0" borderId="0" xfId="0" applyNumberFormat="1" applyAlignment="1">
      <alignment horizontal="left"/>
    </xf>
    <xf numFmtId="0" fontId="0" fillId="0" borderId="10" xfId="0" applyBorder="1"/>
    <xf numFmtId="0" fontId="13" fillId="33" borderId="0" xfId="0" applyFont="1" applyFill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FF99"/>
      <color rgb="FF293D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B746-DCD7-A14D-BFB1-B38B6072D59E}">
  <dimension ref="B1:J87"/>
  <sheetViews>
    <sheetView showGridLines="0" tabSelected="1" workbookViewId="0">
      <selection activeCell="O23" sqref="O23"/>
    </sheetView>
  </sheetViews>
  <sheetFormatPr defaultColWidth="11" defaultRowHeight="15.6" x14ac:dyDescent="0.3"/>
  <sheetData>
    <row r="1" spans="2:10" x14ac:dyDescent="0.3">
      <c r="C1" s="2"/>
      <c r="D1" s="2"/>
      <c r="E1" s="2"/>
      <c r="G1" s="2"/>
      <c r="H1" s="2"/>
      <c r="I1" s="2"/>
    </row>
    <row r="2" spans="2:10" x14ac:dyDescent="0.3">
      <c r="B2" s="6" t="s">
        <v>48</v>
      </c>
      <c r="C2" s="6" t="s">
        <v>22</v>
      </c>
      <c r="D2" s="6" t="s">
        <v>1</v>
      </c>
      <c r="E2" s="6" t="s">
        <v>2</v>
      </c>
      <c r="H2" s="3"/>
      <c r="I2" s="3"/>
      <c r="J2" s="3"/>
    </row>
    <row r="3" spans="2:10" x14ac:dyDescent="0.3">
      <c r="B3" t="s">
        <v>49</v>
      </c>
      <c r="C3" t="s">
        <v>23</v>
      </c>
      <c r="D3" t="s">
        <v>18</v>
      </c>
      <c r="E3" s="1">
        <v>1521</v>
      </c>
      <c r="H3" s="3"/>
      <c r="I3" s="3"/>
      <c r="J3" s="3"/>
    </row>
    <row r="4" spans="2:10" x14ac:dyDescent="0.3">
      <c r="B4" t="s">
        <v>50</v>
      </c>
      <c r="C4" t="s">
        <v>24</v>
      </c>
      <c r="D4" t="s">
        <v>16</v>
      </c>
      <c r="E4" s="1">
        <v>1014</v>
      </c>
      <c r="H4" s="3"/>
      <c r="I4" s="3"/>
      <c r="J4" s="3"/>
    </row>
    <row r="5" spans="2:10" x14ac:dyDescent="0.3">
      <c r="B5" t="s">
        <v>51</v>
      </c>
      <c r="C5" t="s">
        <v>25</v>
      </c>
      <c r="D5" t="s">
        <v>19</v>
      </c>
      <c r="E5" s="1">
        <v>5</v>
      </c>
      <c r="H5" s="3"/>
      <c r="I5" s="3"/>
      <c r="J5" s="3"/>
    </row>
    <row r="6" spans="2:10" x14ac:dyDescent="0.3">
      <c r="B6" t="s">
        <v>49</v>
      </c>
      <c r="C6" t="s">
        <v>26</v>
      </c>
      <c r="D6" t="s">
        <v>18</v>
      </c>
      <c r="E6" s="1">
        <v>509</v>
      </c>
      <c r="H6" s="3"/>
      <c r="I6" s="3"/>
      <c r="J6" s="3"/>
    </row>
    <row r="7" spans="2:10" x14ac:dyDescent="0.3">
      <c r="B7" t="s">
        <v>51</v>
      </c>
      <c r="C7" t="s">
        <v>27</v>
      </c>
      <c r="D7" t="s">
        <v>18</v>
      </c>
      <c r="E7" s="1">
        <f>E6+4</f>
        <v>513</v>
      </c>
      <c r="H7" s="3"/>
      <c r="I7" s="3"/>
      <c r="J7" s="3"/>
    </row>
    <row r="8" spans="2:10" x14ac:dyDescent="0.3">
      <c r="B8" t="s">
        <v>49</v>
      </c>
      <c r="C8" t="s">
        <v>28</v>
      </c>
      <c r="D8" t="s">
        <v>18</v>
      </c>
      <c r="E8" s="1">
        <f>E7-5</f>
        <v>508</v>
      </c>
      <c r="H8" s="3"/>
      <c r="I8" s="3"/>
      <c r="J8" s="3"/>
    </row>
    <row r="9" spans="2:10" x14ac:dyDescent="0.3">
      <c r="B9" t="s">
        <v>49</v>
      </c>
      <c r="C9" t="s">
        <v>29</v>
      </c>
      <c r="D9" t="s">
        <v>18</v>
      </c>
      <c r="E9" s="1">
        <v>458</v>
      </c>
    </row>
    <row r="10" spans="2:10" x14ac:dyDescent="0.3">
      <c r="B10" t="s">
        <v>49</v>
      </c>
      <c r="C10" t="s">
        <v>30</v>
      </c>
      <c r="D10" t="s">
        <v>18</v>
      </c>
      <c r="E10" s="1">
        <v>568</v>
      </c>
    </row>
    <row r="11" spans="2:10" x14ac:dyDescent="0.3">
      <c r="B11" t="s">
        <v>51</v>
      </c>
      <c r="C11" t="s">
        <v>31</v>
      </c>
      <c r="D11" t="s">
        <v>18</v>
      </c>
      <c r="E11" s="1">
        <v>56</v>
      </c>
    </row>
    <row r="12" spans="2:10" x14ac:dyDescent="0.3">
      <c r="B12" t="s">
        <v>50</v>
      </c>
      <c r="C12" t="s">
        <v>28</v>
      </c>
      <c r="D12" t="s">
        <v>18</v>
      </c>
      <c r="E12" s="1">
        <v>158</v>
      </c>
    </row>
    <row r="13" spans="2:10" x14ac:dyDescent="0.3">
      <c r="B13" t="s">
        <v>50</v>
      </c>
      <c r="C13" t="s">
        <v>32</v>
      </c>
      <c r="D13" t="s">
        <v>20</v>
      </c>
      <c r="E13" s="1">
        <v>7</v>
      </c>
    </row>
    <row r="14" spans="2:10" x14ac:dyDescent="0.3">
      <c r="B14" t="s">
        <v>49</v>
      </c>
      <c r="C14" t="s">
        <v>33</v>
      </c>
      <c r="D14" t="s">
        <v>20</v>
      </c>
      <c r="E14" s="1">
        <v>7</v>
      </c>
    </row>
    <row r="15" spans="2:10" x14ac:dyDescent="0.3">
      <c r="B15" t="s">
        <v>51</v>
      </c>
      <c r="C15" t="s">
        <v>34</v>
      </c>
      <c r="D15" t="s">
        <v>20</v>
      </c>
      <c r="E15" s="1">
        <v>3</v>
      </c>
    </row>
    <row r="16" spans="2:10" x14ac:dyDescent="0.3">
      <c r="B16" t="s">
        <v>50</v>
      </c>
      <c r="C16" t="s">
        <v>34</v>
      </c>
      <c r="D16" t="s">
        <v>17</v>
      </c>
      <c r="E16" s="1">
        <v>5</v>
      </c>
    </row>
    <row r="17" spans="2:5" x14ac:dyDescent="0.3">
      <c r="B17" t="s">
        <v>49</v>
      </c>
      <c r="C17" t="s">
        <v>35</v>
      </c>
      <c r="D17" t="s">
        <v>17</v>
      </c>
      <c r="E17" s="1">
        <v>2</v>
      </c>
    </row>
    <row r="18" spans="2:5" x14ac:dyDescent="0.3">
      <c r="B18" t="s">
        <v>49</v>
      </c>
      <c r="C18" t="s">
        <v>35</v>
      </c>
      <c r="D18" t="s">
        <v>17</v>
      </c>
      <c r="E18" s="1">
        <v>1</v>
      </c>
    </row>
    <row r="19" spans="2:5" x14ac:dyDescent="0.3">
      <c r="B19" t="s">
        <v>51</v>
      </c>
      <c r="C19" t="s">
        <v>36</v>
      </c>
      <c r="D19" t="s">
        <v>17</v>
      </c>
      <c r="E19" s="1">
        <v>8</v>
      </c>
    </row>
    <row r="20" spans="2:5" x14ac:dyDescent="0.3">
      <c r="B20" s="7" t="s">
        <v>50</v>
      </c>
      <c r="C20" t="s">
        <v>37</v>
      </c>
      <c r="D20" t="s">
        <v>17</v>
      </c>
      <c r="E20" s="1">
        <v>89</v>
      </c>
    </row>
    <row r="21" spans="2:5" x14ac:dyDescent="0.3">
      <c r="B21" t="s">
        <v>51</v>
      </c>
      <c r="C21" t="s">
        <v>38</v>
      </c>
      <c r="D21" t="s">
        <v>17</v>
      </c>
      <c r="E21" s="1">
        <v>15</v>
      </c>
    </row>
    <row r="22" spans="2:5" x14ac:dyDescent="0.3">
      <c r="B22" t="s">
        <v>51</v>
      </c>
      <c r="C22" t="s">
        <v>32</v>
      </c>
      <c r="D22" t="s">
        <v>17</v>
      </c>
      <c r="E22" s="1">
        <v>15</v>
      </c>
    </row>
    <row r="23" spans="2:5" x14ac:dyDescent="0.3">
      <c r="B23" t="s">
        <v>51</v>
      </c>
      <c r="C23" t="s">
        <v>39</v>
      </c>
      <c r="D23" t="s">
        <v>17</v>
      </c>
      <c r="E23" s="1">
        <v>16</v>
      </c>
    </row>
    <row r="24" spans="2:5" x14ac:dyDescent="0.3">
      <c r="B24" s="7" t="s">
        <v>50</v>
      </c>
      <c r="C24" t="s">
        <v>40</v>
      </c>
      <c r="D24" t="s">
        <v>17</v>
      </c>
      <c r="E24" s="1">
        <v>12</v>
      </c>
    </row>
    <row r="25" spans="2:5" x14ac:dyDescent="0.3">
      <c r="B25" s="7" t="s">
        <v>50</v>
      </c>
      <c r="C25" t="s">
        <v>41</v>
      </c>
      <c r="D25" t="s">
        <v>18</v>
      </c>
      <c r="E25" s="1">
        <v>102</v>
      </c>
    </row>
    <row r="26" spans="2:5" x14ac:dyDescent="0.3">
      <c r="B26" t="s">
        <v>49</v>
      </c>
      <c r="C26" t="s">
        <v>42</v>
      </c>
      <c r="D26" t="s">
        <v>18</v>
      </c>
      <c r="E26" s="1">
        <v>185</v>
      </c>
    </row>
    <row r="27" spans="2:5" x14ac:dyDescent="0.3">
      <c r="B27" s="7" t="s">
        <v>50</v>
      </c>
      <c r="C27" t="s">
        <v>42</v>
      </c>
      <c r="D27" t="s">
        <v>18</v>
      </c>
      <c r="E27" s="1">
        <v>123</v>
      </c>
    </row>
    <row r="28" spans="2:5" x14ac:dyDescent="0.3">
      <c r="B28" t="s">
        <v>51</v>
      </c>
      <c r="C28" t="s">
        <v>43</v>
      </c>
      <c r="D28" s="7" t="s">
        <v>18</v>
      </c>
      <c r="E28" s="1">
        <v>458</v>
      </c>
    </row>
    <row r="29" spans="2:5" x14ac:dyDescent="0.3">
      <c r="B29" t="s">
        <v>49</v>
      </c>
      <c r="C29" t="s">
        <v>44</v>
      </c>
      <c r="D29" s="7" t="s">
        <v>16</v>
      </c>
      <c r="E29" s="1">
        <v>1054</v>
      </c>
    </row>
    <row r="30" spans="2:5" x14ac:dyDescent="0.3">
      <c r="B30" t="s">
        <v>49</v>
      </c>
      <c r="C30" t="s">
        <v>40</v>
      </c>
      <c r="D30" s="7" t="s">
        <v>21</v>
      </c>
      <c r="E30" s="1">
        <v>1</v>
      </c>
    </row>
    <row r="31" spans="2:5" x14ac:dyDescent="0.3">
      <c r="B31" t="s">
        <v>49</v>
      </c>
      <c r="C31" t="s">
        <v>45</v>
      </c>
      <c r="D31" s="7" t="s">
        <v>18</v>
      </c>
      <c r="E31" s="1">
        <v>236</v>
      </c>
    </row>
    <row r="32" spans="2:5" x14ac:dyDescent="0.3">
      <c r="B32" t="s">
        <v>51</v>
      </c>
      <c r="C32" t="s">
        <v>46</v>
      </c>
      <c r="D32" s="7" t="s">
        <v>18</v>
      </c>
      <c r="E32" s="1">
        <v>154</v>
      </c>
    </row>
    <row r="33" spans="2:5" x14ac:dyDescent="0.3">
      <c r="B33" t="s">
        <v>51</v>
      </c>
      <c r="C33" t="s">
        <v>47</v>
      </c>
      <c r="D33" s="7" t="s">
        <v>18</v>
      </c>
      <c r="E33" s="1">
        <v>125</v>
      </c>
    </row>
    <row r="34" spans="2:5" x14ac:dyDescent="0.3">
      <c r="B34" t="s">
        <v>51</v>
      </c>
      <c r="C34" t="s">
        <v>52</v>
      </c>
      <c r="D34" s="7" t="s">
        <v>18</v>
      </c>
      <c r="E34" s="1">
        <v>125</v>
      </c>
    </row>
    <row r="35" spans="2:5" x14ac:dyDescent="0.3">
      <c r="B35" t="s">
        <v>50</v>
      </c>
      <c r="C35" t="s">
        <v>53</v>
      </c>
      <c r="D35" s="7" t="s">
        <v>55</v>
      </c>
      <c r="E35" s="1">
        <v>388</v>
      </c>
    </row>
    <row r="36" spans="2:5" x14ac:dyDescent="0.3">
      <c r="B36" t="s">
        <v>50</v>
      </c>
      <c r="C36" t="s">
        <v>54</v>
      </c>
      <c r="D36" s="7" t="s">
        <v>55</v>
      </c>
      <c r="E36" s="1">
        <v>125</v>
      </c>
    </row>
    <row r="37" spans="2:5" x14ac:dyDescent="0.3">
      <c r="C37" s="8"/>
    </row>
    <row r="38" spans="2:5" x14ac:dyDescent="0.3">
      <c r="C38" s="8"/>
    </row>
    <row r="39" spans="2:5" x14ac:dyDescent="0.3">
      <c r="C39" s="8"/>
    </row>
    <row r="40" spans="2:5" x14ac:dyDescent="0.3">
      <c r="C40" s="8"/>
    </row>
    <row r="41" spans="2:5" x14ac:dyDescent="0.3">
      <c r="C41" s="8"/>
    </row>
    <row r="42" spans="2:5" x14ac:dyDescent="0.3">
      <c r="C42" s="8"/>
    </row>
    <row r="43" spans="2:5" x14ac:dyDescent="0.3">
      <c r="C43" s="8"/>
    </row>
    <row r="44" spans="2:5" x14ac:dyDescent="0.3">
      <c r="C44" s="8"/>
    </row>
    <row r="45" spans="2:5" x14ac:dyDescent="0.3">
      <c r="C45" s="8"/>
    </row>
    <row r="46" spans="2:5" x14ac:dyDescent="0.3">
      <c r="C46" s="8"/>
    </row>
    <row r="47" spans="2:5" x14ac:dyDescent="0.3">
      <c r="C47" s="8"/>
    </row>
    <row r="48" spans="2:5" x14ac:dyDescent="0.3">
      <c r="C48" s="8"/>
    </row>
    <row r="49" spans="3:3" x14ac:dyDescent="0.3">
      <c r="C49" s="8"/>
    </row>
    <row r="50" spans="3:3" x14ac:dyDescent="0.3">
      <c r="C50" s="8"/>
    </row>
    <row r="51" spans="3:3" x14ac:dyDescent="0.3">
      <c r="C51" s="8"/>
    </row>
    <row r="52" spans="3:3" x14ac:dyDescent="0.3">
      <c r="C52" s="8"/>
    </row>
    <row r="53" spans="3:3" x14ac:dyDescent="0.3">
      <c r="C53" s="8"/>
    </row>
    <row r="54" spans="3:3" x14ac:dyDescent="0.3">
      <c r="C54" s="8"/>
    </row>
    <row r="55" spans="3:3" x14ac:dyDescent="0.3">
      <c r="C55" s="8"/>
    </row>
    <row r="56" spans="3:3" x14ac:dyDescent="0.3">
      <c r="C56" s="8"/>
    </row>
    <row r="57" spans="3:3" x14ac:dyDescent="0.3">
      <c r="C57" s="8"/>
    </row>
    <row r="58" spans="3:3" x14ac:dyDescent="0.3">
      <c r="C58" s="8"/>
    </row>
    <row r="59" spans="3:3" x14ac:dyDescent="0.3">
      <c r="C59" s="8"/>
    </row>
    <row r="60" spans="3:3" x14ac:dyDescent="0.3">
      <c r="C60" s="8"/>
    </row>
    <row r="61" spans="3:3" x14ac:dyDescent="0.3">
      <c r="C61" s="8"/>
    </row>
    <row r="62" spans="3:3" x14ac:dyDescent="0.3">
      <c r="C62" s="8"/>
    </row>
    <row r="63" spans="3:3" x14ac:dyDescent="0.3">
      <c r="C63" s="8"/>
    </row>
    <row r="64" spans="3:3" x14ac:dyDescent="0.3">
      <c r="C64" s="8"/>
    </row>
    <row r="65" spans="3:3" x14ac:dyDescent="0.3">
      <c r="C65" s="8"/>
    </row>
    <row r="66" spans="3:3" x14ac:dyDescent="0.3">
      <c r="C66" s="8"/>
    </row>
    <row r="67" spans="3:3" x14ac:dyDescent="0.3">
      <c r="C67" s="8"/>
    </row>
    <row r="68" spans="3:3" x14ac:dyDescent="0.3">
      <c r="C68" s="8"/>
    </row>
    <row r="69" spans="3:3" x14ac:dyDescent="0.3">
      <c r="C69" s="8"/>
    </row>
    <row r="70" spans="3:3" x14ac:dyDescent="0.3">
      <c r="C70" s="8"/>
    </row>
    <row r="71" spans="3:3" x14ac:dyDescent="0.3">
      <c r="C71" s="8"/>
    </row>
    <row r="72" spans="3:3" x14ac:dyDescent="0.3">
      <c r="C72" s="8"/>
    </row>
    <row r="73" spans="3:3" x14ac:dyDescent="0.3">
      <c r="C73" s="8"/>
    </row>
    <row r="74" spans="3:3" x14ac:dyDescent="0.3">
      <c r="C74" s="8"/>
    </row>
    <row r="75" spans="3:3" x14ac:dyDescent="0.3">
      <c r="C75" s="8"/>
    </row>
    <row r="76" spans="3:3" x14ac:dyDescent="0.3">
      <c r="C76" s="8"/>
    </row>
    <row r="77" spans="3:3" x14ac:dyDescent="0.3">
      <c r="C77" s="8"/>
    </row>
    <row r="78" spans="3:3" x14ac:dyDescent="0.3">
      <c r="C78" s="8"/>
    </row>
    <row r="79" spans="3:3" x14ac:dyDescent="0.3">
      <c r="C79" s="8"/>
    </row>
    <row r="80" spans="3:3" x14ac:dyDescent="0.3">
      <c r="C80" s="8"/>
    </row>
    <row r="81" spans="3:3" x14ac:dyDescent="0.3">
      <c r="C81" s="8"/>
    </row>
    <row r="82" spans="3:3" x14ac:dyDescent="0.3">
      <c r="C82" s="8"/>
    </row>
    <row r="83" spans="3:3" x14ac:dyDescent="0.3">
      <c r="C83" s="8"/>
    </row>
    <row r="84" spans="3:3" x14ac:dyDescent="0.3">
      <c r="C84" s="8"/>
    </row>
    <row r="85" spans="3:3" x14ac:dyDescent="0.3">
      <c r="C85" s="8"/>
    </row>
    <row r="86" spans="3:3" x14ac:dyDescent="0.3">
      <c r="C86" s="8"/>
    </row>
    <row r="87" spans="3:3" x14ac:dyDescent="0.3">
      <c r="C87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DC002-62FF-2D4A-AF48-16DE1AB004FE}">
  <dimension ref="B2:H86"/>
  <sheetViews>
    <sheetView showGridLines="0" workbookViewId="0">
      <selection activeCell="B2" sqref="B2"/>
    </sheetView>
  </sheetViews>
  <sheetFormatPr defaultColWidth="11" defaultRowHeight="15.6" x14ac:dyDescent="0.3"/>
  <cols>
    <col min="7" max="7" width="13.5" bestFit="1" customWidth="1"/>
  </cols>
  <sheetData>
    <row r="2" spans="2:8" x14ac:dyDescent="0.3">
      <c r="B2" s="6" t="s">
        <v>4</v>
      </c>
      <c r="C2" s="6" t="s">
        <v>0</v>
      </c>
      <c r="D2" s="6" t="s">
        <v>5</v>
      </c>
      <c r="E2" s="6" t="s">
        <v>3</v>
      </c>
      <c r="G2" s="10" t="s">
        <v>56</v>
      </c>
      <c r="H2" s="10"/>
    </row>
    <row r="3" spans="2:8" x14ac:dyDescent="0.3">
      <c r="B3" s="4">
        <v>44562</v>
      </c>
      <c r="C3" s="5">
        <v>512970</v>
      </c>
      <c r="D3" s="5">
        <f>C3*0.45</f>
        <v>230836.5</v>
      </c>
      <c r="E3" s="5">
        <f>C3-D3</f>
        <v>282133.5</v>
      </c>
    </row>
    <row r="4" spans="2:8" x14ac:dyDescent="0.3">
      <c r="B4" s="4">
        <v>44563</v>
      </c>
      <c r="C4" s="5">
        <v>250936</v>
      </c>
      <c r="D4" s="5">
        <f>C4*0.8</f>
        <v>200748.80000000002</v>
      </c>
      <c r="E4" s="5">
        <f t="shared" ref="E4:E62" si="0">C4-D4</f>
        <v>50187.199999999983</v>
      </c>
      <c r="G4" t="s">
        <v>57</v>
      </c>
      <c r="H4" s="9"/>
    </row>
    <row r="5" spans="2:8" x14ac:dyDescent="0.3">
      <c r="B5" s="4">
        <v>44564</v>
      </c>
      <c r="C5" s="5">
        <v>505978</v>
      </c>
      <c r="D5" s="5">
        <f>C5*1.2</f>
        <v>607173.6</v>
      </c>
      <c r="E5" s="5">
        <f t="shared" si="0"/>
        <v>-101195.59999999998</v>
      </c>
    </row>
    <row r="6" spans="2:8" x14ac:dyDescent="0.3">
      <c r="B6" s="4">
        <v>44565</v>
      </c>
      <c r="C6" s="5">
        <v>564267</v>
      </c>
      <c r="D6" s="5">
        <f>C6*0.98</f>
        <v>552981.66</v>
      </c>
      <c r="E6" s="5">
        <f t="shared" si="0"/>
        <v>11285.339999999967</v>
      </c>
      <c r="G6" t="s">
        <v>0</v>
      </c>
    </row>
    <row r="7" spans="2:8" x14ac:dyDescent="0.3">
      <c r="B7" s="4">
        <v>44566</v>
      </c>
      <c r="C7" s="5">
        <v>276029.60000000003</v>
      </c>
      <c r="D7" s="5">
        <f t="shared" ref="D7" si="1">C7*0.45</f>
        <v>124213.32000000002</v>
      </c>
      <c r="E7" s="5">
        <f t="shared" si="0"/>
        <v>151816.28000000003</v>
      </c>
      <c r="G7" t="s">
        <v>5</v>
      </c>
    </row>
    <row r="8" spans="2:8" x14ac:dyDescent="0.3">
      <c r="B8" s="4">
        <v>44567</v>
      </c>
      <c r="C8" s="5">
        <v>556575.80000000005</v>
      </c>
      <c r="D8" s="5">
        <f t="shared" ref="D8" si="2">C8*0.8</f>
        <v>445260.64000000007</v>
      </c>
      <c r="E8" s="5">
        <f t="shared" si="0"/>
        <v>111315.15999999997</v>
      </c>
      <c r="G8" t="s">
        <v>3</v>
      </c>
    </row>
    <row r="9" spans="2:8" x14ac:dyDescent="0.3">
      <c r="B9" s="4">
        <v>44568</v>
      </c>
      <c r="C9" s="5">
        <v>394986.89999999997</v>
      </c>
      <c r="D9" s="5">
        <f t="shared" ref="D9" si="3">C9*1.2</f>
        <v>473984.27999999991</v>
      </c>
      <c r="E9" s="5">
        <f t="shared" si="0"/>
        <v>-78997.379999999946</v>
      </c>
    </row>
    <row r="10" spans="2:8" x14ac:dyDescent="0.3">
      <c r="B10" s="4">
        <v>44569</v>
      </c>
      <c r="C10" s="5">
        <v>193220.72</v>
      </c>
      <c r="D10" s="5">
        <f t="shared" ref="D10" si="4">C10*0.98</f>
        <v>189356.30559999999</v>
      </c>
      <c r="E10" s="5">
        <f t="shared" si="0"/>
        <v>3864.4144000000088</v>
      </c>
    </row>
    <row r="11" spans="2:8" x14ac:dyDescent="0.3">
      <c r="B11" s="4">
        <v>44570</v>
      </c>
      <c r="C11" s="5">
        <v>389603.06</v>
      </c>
      <c r="D11" s="5">
        <f t="shared" ref="D11" si="5">C11*0.45</f>
        <v>175321.37700000001</v>
      </c>
      <c r="E11" s="5">
        <f t="shared" si="0"/>
        <v>214281.68299999999</v>
      </c>
    </row>
    <row r="12" spans="2:8" x14ac:dyDescent="0.3">
      <c r="B12" s="4">
        <v>44571</v>
      </c>
      <c r="C12" s="5">
        <v>355488.20999999996</v>
      </c>
      <c r="D12" s="5">
        <f t="shared" ref="D12" si="6">C12*0.8</f>
        <v>284390.56799999997</v>
      </c>
      <c r="E12" s="5">
        <f t="shared" si="0"/>
        <v>71097.641999999993</v>
      </c>
    </row>
    <row r="13" spans="2:8" x14ac:dyDescent="0.3">
      <c r="B13" s="4">
        <v>44572</v>
      </c>
      <c r="C13" s="5">
        <v>173898.64800000002</v>
      </c>
      <c r="D13" s="5">
        <f t="shared" ref="D13" si="7">C13*1.2</f>
        <v>208678.37760000001</v>
      </c>
      <c r="E13" s="5">
        <f t="shared" si="0"/>
        <v>-34779.729599999991</v>
      </c>
    </row>
    <row r="14" spans="2:8" x14ac:dyDescent="0.3">
      <c r="B14" s="4">
        <v>44573</v>
      </c>
      <c r="C14" s="5">
        <v>350642.75400000002</v>
      </c>
      <c r="D14" s="5">
        <f t="shared" ref="D14" si="8">C14*0.98</f>
        <v>343629.89892000001</v>
      </c>
      <c r="E14" s="5">
        <f t="shared" si="0"/>
        <v>7012.8550800000085</v>
      </c>
    </row>
    <row r="15" spans="2:8" x14ac:dyDescent="0.3">
      <c r="B15" s="4">
        <v>44574</v>
      </c>
      <c r="C15" s="5">
        <v>497683.49399999989</v>
      </c>
      <c r="D15" s="5">
        <f t="shared" ref="D15" si="9">C15*0.45</f>
        <v>223957.57229999994</v>
      </c>
      <c r="E15" s="5">
        <f t="shared" si="0"/>
        <v>273725.92169999995</v>
      </c>
    </row>
    <row r="16" spans="2:8" x14ac:dyDescent="0.3">
      <c r="B16" s="4">
        <v>44575</v>
      </c>
      <c r="C16" s="5">
        <v>243458.1072</v>
      </c>
      <c r="D16" s="5">
        <f t="shared" ref="D16" si="10">C16*0.8</f>
        <v>194766.48576000001</v>
      </c>
      <c r="E16" s="5">
        <f t="shared" si="0"/>
        <v>48691.621439999988</v>
      </c>
    </row>
    <row r="17" spans="2:5" x14ac:dyDescent="0.3">
      <c r="B17" s="4">
        <v>44576</v>
      </c>
      <c r="C17" s="5">
        <v>490899.85560000001</v>
      </c>
      <c r="D17" s="5">
        <f t="shared" ref="D17" si="11">C17*1.2</f>
        <v>589079.82672000001</v>
      </c>
      <c r="E17" s="5">
        <f t="shared" si="0"/>
        <v>-98179.971120000002</v>
      </c>
    </row>
    <row r="18" spans="2:5" x14ac:dyDescent="0.3">
      <c r="B18" s="4">
        <v>44577</v>
      </c>
      <c r="C18" s="5">
        <v>461673</v>
      </c>
      <c r="D18" s="5">
        <f t="shared" ref="D18" si="12">C18*0.98</f>
        <v>452439.54</v>
      </c>
      <c r="E18" s="5">
        <f t="shared" si="0"/>
        <v>9233.460000000021</v>
      </c>
    </row>
    <row r="19" spans="2:5" x14ac:dyDescent="0.3">
      <c r="B19" s="4">
        <v>44578</v>
      </c>
      <c r="C19" s="5">
        <v>225842.4</v>
      </c>
      <c r="D19" s="5">
        <f t="shared" ref="D19" si="13">C19*0.45</f>
        <v>101629.08</v>
      </c>
      <c r="E19" s="5">
        <f t="shared" si="0"/>
        <v>124213.31999999999</v>
      </c>
    </row>
    <row r="20" spans="2:5" x14ac:dyDescent="0.3">
      <c r="B20" s="4">
        <v>44579</v>
      </c>
      <c r="C20" s="5">
        <v>455380.2</v>
      </c>
      <c r="D20" s="5">
        <f t="shared" ref="D20" si="14">C20*0.8</f>
        <v>364304.16000000003</v>
      </c>
      <c r="E20" s="5">
        <f t="shared" si="0"/>
        <v>91076.039999999979</v>
      </c>
    </row>
    <row r="21" spans="2:5" x14ac:dyDescent="0.3">
      <c r="B21" s="4">
        <v>44580</v>
      </c>
      <c r="C21" s="5">
        <v>507840.3</v>
      </c>
      <c r="D21" s="5">
        <f t="shared" ref="D21" si="15">C21*1.2</f>
        <v>609408.36</v>
      </c>
      <c r="E21" s="5">
        <f t="shared" si="0"/>
        <v>-101568.06</v>
      </c>
    </row>
    <row r="22" spans="2:5" x14ac:dyDescent="0.3">
      <c r="B22" s="4">
        <v>44581</v>
      </c>
      <c r="C22" s="5">
        <v>248426.64000000004</v>
      </c>
      <c r="D22" s="5">
        <f t="shared" ref="D22" si="16">C22*0.98</f>
        <v>243458.10720000003</v>
      </c>
      <c r="E22" s="5">
        <f t="shared" si="0"/>
        <v>4968.5328000000154</v>
      </c>
    </row>
    <row r="23" spans="2:5" x14ac:dyDescent="0.3">
      <c r="B23" s="4">
        <v>44582</v>
      </c>
      <c r="C23" s="5">
        <v>500918.22000000003</v>
      </c>
      <c r="D23" s="5">
        <f t="shared" ref="D23" si="17">C23*0.45</f>
        <v>225413.19900000002</v>
      </c>
      <c r="E23" s="5">
        <f t="shared" si="0"/>
        <v>275505.02100000001</v>
      </c>
    </row>
    <row r="24" spans="2:5" x14ac:dyDescent="0.3">
      <c r="B24" s="4">
        <v>44583</v>
      </c>
      <c r="C24" s="5">
        <v>355488.20999999996</v>
      </c>
      <c r="D24" s="5">
        <f t="shared" ref="D24" si="18">C24*0.8</f>
        <v>284390.56799999997</v>
      </c>
      <c r="E24" s="5">
        <f t="shared" si="0"/>
        <v>71097.641999999993</v>
      </c>
    </row>
    <row r="25" spans="2:5" x14ac:dyDescent="0.3">
      <c r="B25" s="4">
        <v>44584</v>
      </c>
      <c r="C25" s="5">
        <v>173898.64800000002</v>
      </c>
      <c r="D25" s="5">
        <f t="shared" ref="D25" si="19">C25*1.2</f>
        <v>208678.37760000001</v>
      </c>
      <c r="E25" s="5">
        <f t="shared" si="0"/>
        <v>-34779.729599999991</v>
      </c>
    </row>
    <row r="26" spans="2:5" x14ac:dyDescent="0.3">
      <c r="B26" s="4">
        <v>44585</v>
      </c>
      <c r="C26" s="5">
        <v>350642.75400000002</v>
      </c>
      <c r="D26" s="5">
        <f t="shared" ref="D26" si="20">C26*0.98</f>
        <v>343629.89892000001</v>
      </c>
      <c r="E26" s="5">
        <f t="shared" si="0"/>
        <v>7012.8550800000085</v>
      </c>
    </row>
    <row r="27" spans="2:5" x14ac:dyDescent="0.3">
      <c r="B27" s="4">
        <v>44586</v>
      </c>
      <c r="C27" s="5">
        <v>319939.38899999997</v>
      </c>
      <c r="D27" s="5">
        <f t="shared" ref="D27" si="21">C27*0.45</f>
        <v>143972.72504999998</v>
      </c>
      <c r="E27" s="5">
        <f t="shared" si="0"/>
        <v>175966.66394999999</v>
      </c>
    </row>
    <row r="28" spans="2:5" x14ac:dyDescent="0.3">
      <c r="B28" s="4">
        <v>44587</v>
      </c>
      <c r="C28" s="5">
        <v>156508.78320000001</v>
      </c>
      <c r="D28" s="5">
        <f t="shared" ref="D28" si="22">C28*0.8</f>
        <v>125207.02656000001</v>
      </c>
      <c r="E28" s="5">
        <f t="shared" si="0"/>
        <v>31301.756639999992</v>
      </c>
    </row>
    <row r="29" spans="2:5" x14ac:dyDescent="0.3">
      <c r="B29" s="4">
        <v>44588</v>
      </c>
      <c r="C29" s="5">
        <v>315578.47860000003</v>
      </c>
      <c r="D29" s="5">
        <f t="shared" ref="D29" si="23">C29*1.2</f>
        <v>378694.17432000005</v>
      </c>
      <c r="E29" s="5">
        <f t="shared" si="0"/>
        <v>-63115.695720000018</v>
      </c>
    </row>
    <row r="30" spans="2:5" x14ac:dyDescent="0.3">
      <c r="B30" s="4">
        <v>44589</v>
      </c>
      <c r="C30" s="5">
        <v>447915.14459999988</v>
      </c>
      <c r="D30" s="5">
        <f t="shared" ref="D30" si="24">C30*0.98</f>
        <v>438956.84170799988</v>
      </c>
      <c r="E30" s="5">
        <f t="shared" si="0"/>
        <v>8958.302892000007</v>
      </c>
    </row>
    <row r="31" spans="2:5" x14ac:dyDescent="0.3">
      <c r="B31" s="4">
        <v>44590</v>
      </c>
      <c r="C31" s="5">
        <v>219112.29647999999</v>
      </c>
      <c r="D31" s="5">
        <f t="shared" ref="D31" si="25">C31*0.45</f>
        <v>98600.533415999991</v>
      </c>
      <c r="E31" s="5">
        <f t="shared" si="0"/>
        <v>120511.763064</v>
      </c>
    </row>
    <row r="32" spans="2:5" x14ac:dyDescent="0.3">
      <c r="B32" s="4">
        <v>44591</v>
      </c>
      <c r="C32" s="5">
        <v>441809.87004000001</v>
      </c>
      <c r="D32" s="5">
        <f t="shared" ref="D32" si="26">C32*0.8</f>
        <v>353447.89603200002</v>
      </c>
      <c r="E32" s="5">
        <f t="shared" si="0"/>
        <v>88361.97400799999</v>
      </c>
    </row>
    <row r="33" spans="2:5" x14ac:dyDescent="0.3">
      <c r="B33" s="4">
        <v>44592</v>
      </c>
      <c r="C33" s="5">
        <v>538618.5</v>
      </c>
      <c r="D33" s="5">
        <f t="shared" ref="D33" si="27">C33*1.2</f>
        <v>646342.19999999995</v>
      </c>
      <c r="E33" s="5">
        <f t="shared" si="0"/>
        <v>-107723.69999999995</v>
      </c>
    </row>
    <row r="34" spans="2:5" x14ac:dyDescent="0.3">
      <c r="B34" s="4">
        <v>44593</v>
      </c>
      <c r="C34" s="5">
        <v>263482.8</v>
      </c>
      <c r="D34" s="5">
        <f t="shared" ref="D34" si="28">C34*0.98</f>
        <v>258213.14399999997</v>
      </c>
      <c r="E34" s="5">
        <f t="shared" si="0"/>
        <v>5269.6560000000172</v>
      </c>
    </row>
    <row r="35" spans="2:5" x14ac:dyDescent="0.3">
      <c r="B35" s="4">
        <v>44594</v>
      </c>
      <c r="C35" s="5">
        <v>531276.9</v>
      </c>
      <c r="D35" s="5">
        <f t="shared" ref="D35" si="29">C35*0.45</f>
        <v>239074.60500000001</v>
      </c>
      <c r="E35" s="5">
        <f t="shared" si="0"/>
        <v>292202.29500000004</v>
      </c>
    </row>
    <row r="36" spans="2:5" x14ac:dyDescent="0.3">
      <c r="B36" s="4">
        <v>44595</v>
      </c>
      <c r="C36" s="5">
        <v>592480.35</v>
      </c>
      <c r="D36" s="5">
        <f t="shared" ref="D36" si="30">C36*0.8</f>
        <v>473984.28</v>
      </c>
      <c r="E36" s="5">
        <f t="shared" si="0"/>
        <v>118496.06999999995</v>
      </c>
    </row>
    <row r="37" spans="2:5" x14ac:dyDescent="0.3">
      <c r="B37" s="4">
        <v>44596</v>
      </c>
      <c r="C37" s="5">
        <v>289831.08000000007</v>
      </c>
      <c r="D37" s="5">
        <f t="shared" ref="D37" si="31">C37*1.2</f>
        <v>347797.29600000009</v>
      </c>
      <c r="E37" s="5">
        <f t="shared" si="0"/>
        <v>-57966.216000000015</v>
      </c>
    </row>
    <row r="38" spans="2:5" x14ac:dyDescent="0.3">
      <c r="B38" s="4">
        <v>44597</v>
      </c>
      <c r="C38" s="5">
        <v>584404.59000000008</v>
      </c>
      <c r="D38" s="5">
        <f t="shared" ref="D38" si="32">C38*0.98</f>
        <v>572716.49820000003</v>
      </c>
      <c r="E38" s="5">
        <f t="shared" si="0"/>
        <v>11688.091800000053</v>
      </c>
    </row>
    <row r="39" spans="2:5" x14ac:dyDescent="0.3">
      <c r="B39" s="4">
        <v>44598</v>
      </c>
      <c r="C39" s="5">
        <v>414736.245</v>
      </c>
      <c r="D39" s="5">
        <f t="shared" ref="D39" si="33">C39*0.45</f>
        <v>186631.31025000001</v>
      </c>
      <c r="E39" s="5">
        <f t="shared" si="0"/>
        <v>228104.93474999999</v>
      </c>
    </row>
    <row r="40" spans="2:5" x14ac:dyDescent="0.3">
      <c r="B40" s="4">
        <v>44599</v>
      </c>
      <c r="C40" s="5">
        <v>202881.75600000002</v>
      </c>
      <c r="D40" s="5">
        <f t="shared" ref="D40" si="34">C40*0.8</f>
        <v>162305.40480000002</v>
      </c>
      <c r="E40" s="5">
        <f t="shared" si="0"/>
        <v>40576.351200000005</v>
      </c>
    </row>
    <row r="41" spans="2:5" x14ac:dyDescent="0.3">
      <c r="B41" s="4">
        <v>44600</v>
      </c>
      <c r="C41" s="5">
        <v>409083.21299999999</v>
      </c>
      <c r="D41" s="5">
        <f t="shared" ref="D41" si="35">C41*1.2</f>
        <v>490899.85559999995</v>
      </c>
      <c r="E41" s="5">
        <f t="shared" si="0"/>
        <v>-81816.642599999963</v>
      </c>
    </row>
    <row r="42" spans="2:5" x14ac:dyDescent="0.3">
      <c r="B42" s="4">
        <v>44601</v>
      </c>
      <c r="C42" s="5">
        <v>373262.62049999996</v>
      </c>
      <c r="D42" s="5">
        <f t="shared" ref="D42" si="36">C42*0.98</f>
        <v>365797.36808999995</v>
      </c>
      <c r="E42" s="5">
        <f t="shared" si="0"/>
        <v>7465.2524100000155</v>
      </c>
    </row>
    <row r="43" spans="2:5" x14ac:dyDescent="0.3">
      <c r="B43" s="4">
        <v>44602</v>
      </c>
      <c r="C43" s="5">
        <v>182593.58040000004</v>
      </c>
      <c r="D43" s="5">
        <f t="shared" ref="D43" si="37">C43*0.45</f>
        <v>82167.111180000022</v>
      </c>
      <c r="E43" s="5">
        <f t="shared" si="0"/>
        <v>100426.46922000001</v>
      </c>
    </row>
    <row r="44" spans="2:5" x14ac:dyDescent="0.3">
      <c r="B44" s="4">
        <v>44603</v>
      </c>
      <c r="C44" s="5">
        <v>368174.89170000004</v>
      </c>
      <c r="D44" s="5">
        <f t="shared" ref="D44" si="38">C44*0.8</f>
        <v>294539.91336000006</v>
      </c>
      <c r="E44" s="5">
        <f t="shared" si="0"/>
        <v>73634.978339999972</v>
      </c>
    </row>
    <row r="45" spans="2:5" x14ac:dyDescent="0.3">
      <c r="B45" s="4">
        <v>44604</v>
      </c>
      <c r="C45" s="5">
        <v>522567.66869999992</v>
      </c>
      <c r="D45" s="5">
        <f t="shared" ref="D45" si="39">C45*1.2</f>
        <v>627081.20243999991</v>
      </c>
      <c r="E45" s="5">
        <f t="shared" si="0"/>
        <v>-104513.53373999998</v>
      </c>
    </row>
    <row r="46" spans="2:5" x14ac:dyDescent="0.3">
      <c r="B46" s="4">
        <v>44605</v>
      </c>
      <c r="C46" s="5">
        <v>255631.01256</v>
      </c>
      <c r="D46" s="5">
        <f t="shared" ref="D46" si="40">C46*0.98</f>
        <v>250518.39230879999</v>
      </c>
      <c r="E46" s="5">
        <f t="shared" si="0"/>
        <v>5112.6202512000164</v>
      </c>
    </row>
    <row r="47" spans="2:5" x14ac:dyDescent="0.3">
      <c r="B47" s="4">
        <v>44606</v>
      </c>
      <c r="C47" s="5">
        <v>515444.84838000004</v>
      </c>
      <c r="D47" s="5">
        <f t="shared" ref="D47" si="41">C47*0.45</f>
        <v>231950.18177100003</v>
      </c>
      <c r="E47" s="5">
        <f t="shared" si="0"/>
        <v>283494.66660900001</v>
      </c>
    </row>
    <row r="48" spans="2:5" x14ac:dyDescent="0.3">
      <c r="B48" s="4">
        <v>44607</v>
      </c>
      <c r="C48" s="5">
        <v>505275.45</v>
      </c>
      <c r="D48" s="5">
        <f t="shared" ref="D48" si="42">C48*0.8</f>
        <v>404220.36000000004</v>
      </c>
      <c r="E48" s="5">
        <f t="shared" si="0"/>
        <v>101055.08999999997</v>
      </c>
    </row>
    <row r="49" spans="2:7" x14ac:dyDescent="0.3">
      <c r="B49" s="4">
        <v>44608</v>
      </c>
      <c r="C49" s="5">
        <v>247171.96</v>
      </c>
      <c r="D49" s="5">
        <f t="shared" ref="D49" si="43">C49*1.2</f>
        <v>296606.35199999996</v>
      </c>
      <c r="E49" s="5">
        <f t="shared" si="0"/>
        <v>-49434.391999999963</v>
      </c>
    </row>
    <row r="50" spans="2:7" x14ac:dyDescent="0.3">
      <c r="B50" s="4">
        <v>44609</v>
      </c>
      <c r="C50" s="5">
        <v>498388.33</v>
      </c>
      <c r="D50" s="5">
        <f t="shared" ref="D50" si="44">C50*0.98</f>
        <v>488420.56339999998</v>
      </c>
      <c r="E50" s="5">
        <f t="shared" si="0"/>
        <v>9967.7666000000318</v>
      </c>
    </row>
    <row r="51" spans="2:7" x14ac:dyDescent="0.3">
      <c r="B51" s="4">
        <v>44610</v>
      </c>
      <c r="C51" s="5">
        <v>555802.995</v>
      </c>
      <c r="D51" s="5">
        <f t="shared" ref="D51" si="45">C51*0.45</f>
        <v>250111.34775000002</v>
      </c>
      <c r="E51" s="5">
        <f t="shared" si="0"/>
        <v>305691.64724999998</v>
      </c>
    </row>
    <row r="52" spans="2:7" x14ac:dyDescent="0.3">
      <c r="B52" s="4">
        <v>44611</v>
      </c>
      <c r="C52" s="5">
        <v>271889.15600000002</v>
      </c>
      <c r="D52" s="5">
        <f t="shared" ref="D52" si="46">C52*0.8</f>
        <v>217511.32480000003</v>
      </c>
      <c r="E52" s="5">
        <f t="shared" si="0"/>
        <v>54377.831199999986</v>
      </c>
    </row>
    <row r="53" spans="2:7" x14ac:dyDescent="0.3">
      <c r="B53" s="4">
        <v>44612</v>
      </c>
      <c r="C53" s="5">
        <v>548227.16300000006</v>
      </c>
      <c r="D53" s="5">
        <f t="shared" ref="D53" si="47">C53*1.2</f>
        <v>657872.5956</v>
      </c>
      <c r="E53" s="5">
        <f t="shared" si="0"/>
        <v>-109645.43259999994</v>
      </c>
    </row>
    <row r="54" spans="2:7" x14ac:dyDescent="0.3">
      <c r="B54" s="4">
        <v>44613</v>
      </c>
      <c r="C54" s="5">
        <v>389062.09649999999</v>
      </c>
      <c r="D54" s="5">
        <f t="shared" ref="D54" si="48">C54*0.98</f>
        <v>381280.85456999997</v>
      </c>
      <c r="E54" s="5">
        <f t="shared" si="0"/>
        <v>7781.2419300000183</v>
      </c>
    </row>
    <row r="55" spans="2:7" x14ac:dyDescent="0.3">
      <c r="B55" s="4">
        <v>44614</v>
      </c>
      <c r="C55" s="5">
        <v>190322.40919999999</v>
      </c>
      <c r="D55" s="5">
        <f t="shared" ref="D55" si="49">C55*0.45</f>
        <v>85645.084140000006</v>
      </c>
      <c r="E55" s="5">
        <f t="shared" si="0"/>
        <v>104677.32505999999</v>
      </c>
    </row>
    <row r="56" spans="2:7" x14ac:dyDescent="0.3">
      <c r="B56" s="4">
        <v>44615</v>
      </c>
      <c r="C56" s="5">
        <v>383759.01409999997</v>
      </c>
      <c r="D56" s="5">
        <f t="shared" ref="D56" si="50">C56*0.8</f>
        <v>307007.21127999999</v>
      </c>
      <c r="E56" s="5">
        <f t="shared" si="0"/>
        <v>76751.802819999983</v>
      </c>
    </row>
    <row r="57" spans="2:7" x14ac:dyDescent="0.3">
      <c r="B57" s="4">
        <v>44616</v>
      </c>
      <c r="C57" s="5">
        <v>350155.88684999995</v>
      </c>
      <c r="D57" s="5">
        <f t="shared" ref="D57" si="51">C57*1.2</f>
        <v>420187.06421999994</v>
      </c>
      <c r="E57" s="5">
        <f t="shared" si="0"/>
        <v>-70031.17736999999</v>
      </c>
    </row>
    <row r="58" spans="2:7" x14ac:dyDescent="0.3">
      <c r="B58" s="4">
        <v>44617</v>
      </c>
      <c r="C58" s="5">
        <v>171290.16828000001</v>
      </c>
      <c r="D58" s="5">
        <f t="shared" ref="D58" si="52">C58*0.98</f>
        <v>167864.36491440001</v>
      </c>
      <c r="E58" s="5">
        <f t="shared" si="0"/>
        <v>3425.8033656000043</v>
      </c>
    </row>
    <row r="59" spans="2:7" x14ac:dyDescent="0.3">
      <c r="B59" s="4">
        <v>44618</v>
      </c>
      <c r="C59" s="5">
        <v>345383.11269000004</v>
      </c>
      <c r="D59" s="5">
        <f t="shared" ref="D59" si="53">C59*0.45</f>
        <v>155422.40071050002</v>
      </c>
      <c r="E59" s="5">
        <f t="shared" si="0"/>
        <v>189960.71197950002</v>
      </c>
    </row>
    <row r="60" spans="2:7" x14ac:dyDescent="0.3">
      <c r="B60" s="4">
        <v>44619</v>
      </c>
      <c r="C60" s="5">
        <v>490218.24158999987</v>
      </c>
      <c r="D60" s="5">
        <f t="shared" ref="D60" si="54">C60*0.8</f>
        <v>392174.59327199991</v>
      </c>
      <c r="E60" s="5">
        <f t="shared" si="0"/>
        <v>98043.648317999963</v>
      </c>
    </row>
    <row r="61" spans="2:7" x14ac:dyDescent="0.3">
      <c r="B61" s="4">
        <v>44620</v>
      </c>
      <c r="C61" s="5">
        <v>239806.23559199998</v>
      </c>
      <c r="D61" s="5">
        <f t="shared" ref="D61" si="55">C61*1.2</f>
        <v>287767.48271039996</v>
      </c>
      <c r="E61" s="5">
        <f t="shared" si="0"/>
        <v>-47961.247118399973</v>
      </c>
    </row>
    <row r="62" spans="2:7" x14ac:dyDescent="0.3">
      <c r="B62" s="4">
        <v>44621</v>
      </c>
      <c r="C62" s="5">
        <v>483536.35776600003</v>
      </c>
      <c r="D62" s="5">
        <f t="shared" ref="D62:D86" si="56">C62*0.98</f>
        <v>473865.63061068003</v>
      </c>
      <c r="E62" s="5">
        <f t="shared" si="0"/>
        <v>9670.7271553199971</v>
      </c>
    </row>
    <row r="63" spans="2:7" x14ac:dyDescent="0.3">
      <c r="B63" s="4">
        <v>44622</v>
      </c>
      <c r="C63" s="5">
        <f>C62*1.1</f>
        <v>531889.99354260007</v>
      </c>
      <c r="D63" s="5">
        <f t="shared" ref="D63:E63" si="57">D62*1.1</f>
        <v>521252.1936717481</v>
      </c>
      <c r="E63" s="5">
        <f t="shared" si="57"/>
        <v>10637.799870851997</v>
      </c>
      <c r="G63" s="5"/>
    </row>
    <row r="64" spans="2:7" x14ac:dyDescent="0.3">
      <c r="B64" s="4">
        <v>44623</v>
      </c>
      <c r="C64" s="5">
        <f>C63*1.1</f>
        <v>585078.99289686012</v>
      </c>
      <c r="D64" s="5">
        <f t="shared" si="56"/>
        <v>573377.41303892294</v>
      </c>
      <c r="E64" s="5">
        <f t="shared" ref="E64" si="58">C64-D64</f>
        <v>11701.579857937177</v>
      </c>
      <c r="G64" s="5"/>
    </row>
    <row r="65" spans="2:7" x14ac:dyDescent="0.3">
      <c r="B65" s="4">
        <v>44624</v>
      </c>
      <c r="C65" s="5">
        <f t="shared" ref="C65:C86" si="59">C64*1.1</f>
        <v>643586.89218654623</v>
      </c>
      <c r="D65" s="5">
        <f t="shared" si="56"/>
        <v>630715.15434281528</v>
      </c>
      <c r="E65" s="5">
        <f t="shared" ref="E65:E86" si="60">C65-D65</f>
        <v>12871.737843730953</v>
      </c>
      <c r="G65" s="5"/>
    </row>
    <row r="66" spans="2:7" x14ac:dyDescent="0.3">
      <c r="B66" s="4">
        <v>44625</v>
      </c>
      <c r="C66" s="5">
        <f t="shared" si="59"/>
        <v>707945.58140520088</v>
      </c>
      <c r="D66" s="5">
        <f t="shared" si="56"/>
        <v>693786.66977709683</v>
      </c>
      <c r="E66" s="5">
        <f t="shared" si="60"/>
        <v>14158.911628104048</v>
      </c>
      <c r="G66" s="5"/>
    </row>
    <row r="67" spans="2:7" x14ac:dyDescent="0.3">
      <c r="B67" s="4">
        <v>44626</v>
      </c>
      <c r="C67" s="5">
        <f t="shared" si="59"/>
        <v>778740.139545721</v>
      </c>
      <c r="D67" s="5">
        <f t="shared" si="56"/>
        <v>763165.33675480657</v>
      </c>
      <c r="E67" s="5">
        <f t="shared" si="60"/>
        <v>15574.802790914429</v>
      </c>
    </row>
    <row r="68" spans="2:7" x14ac:dyDescent="0.3">
      <c r="B68" s="4">
        <v>44627</v>
      </c>
      <c r="C68" s="5">
        <f t="shared" si="59"/>
        <v>856614.15350029315</v>
      </c>
      <c r="D68" s="5">
        <f t="shared" si="56"/>
        <v>839481.87043028732</v>
      </c>
      <c r="E68" s="5">
        <f t="shared" si="60"/>
        <v>17132.283070005826</v>
      </c>
    </row>
    <row r="69" spans="2:7" x14ac:dyDescent="0.3">
      <c r="B69" s="4">
        <v>44628</v>
      </c>
      <c r="C69" s="5">
        <f t="shared" si="59"/>
        <v>942275.56885032251</v>
      </c>
      <c r="D69" s="5">
        <f t="shared" si="56"/>
        <v>923430.05747331609</v>
      </c>
      <c r="E69" s="5">
        <f t="shared" si="60"/>
        <v>18845.51137700642</v>
      </c>
    </row>
    <row r="70" spans="2:7" x14ac:dyDescent="0.3">
      <c r="B70" s="4">
        <v>44629</v>
      </c>
      <c r="C70" s="5">
        <f t="shared" si="59"/>
        <v>1036503.1257353548</v>
      </c>
      <c r="D70" s="5">
        <f t="shared" si="56"/>
        <v>1015773.0632206477</v>
      </c>
      <c r="E70" s="5">
        <f t="shared" si="60"/>
        <v>20730.062514707097</v>
      </c>
    </row>
    <row r="71" spans="2:7" x14ac:dyDescent="0.3">
      <c r="B71" s="4">
        <v>44630</v>
      </c>
      <c r="C71" s="5">
        <f t="shared" si="59"/>
        <v>1140153.4383088904</v>
      </c>
      <c r="D71" s="5">
        <f t="shared" si="56"/>
        <v>1117350.3695427126</v>
      </c>
      <c r="E71" s="5">
        <f t="shared" si="60"/>
        <v>22803.068766177865</v>
      </c>
    </row>
    <row r="72" spans="2:7" x14ac:dyDescent="0.3">
      <c r="B72" s="4">
        <v>44631</v>
      </c>
      <c r="C72" s="5">
        <f t="shared" si="59"/>
        <v>1254168.7821397795</v>
      </c>
      <c r="D72" s="5">
        <f t="shared" si="56"/>
        <v>1229085.406496984</v>
      </c>
      <c r="E72" s="5">
        <f t="shared" si="60"/>
        <v>25083.375642795581</v>
      </c>
    </row>
    <row r="73" spans="2:7" x14ac:dyDescent="0.3">
      <c r="B73" s="4">
        <v>44632</v>
      </c>
      <c r="C73" s="5">
        <f t="shared" si="59"/>
        <v>1379585.6603537577</v>
      </c>
      <c r="D73" s="5">
        <f t="shared" si="56"/>
        <v>1351993.9471466825</v>
      </c>
      <c r="E73" s="5">
        <f t="shared" si="60"/>
        <v>27591.71320707514</v>
      </c>
    </row>
    <row r="74" spans="2:7" x14ac:dyDescent="0.3">
      <c r="B74" s="4">
        <v>44633</v>
      </c>
      <c r="C74" s="5">
        <f t="shared" si="59"/>
        <v>1517544.2263891336</v>
      </c>
      <c r="D74" s="5">
        <f t="shared" si="56"/>
        <v>1487193.3418613509</v>
      </c>
      <c r="E74" s="5">
        <f t="shared" si="60"/>
        <v>30350.884527782677</v>
      </c>
    </row>
    <row r="75" spans="2:7" x14ac:dyDescent="0.3">
      <c r="B75" s="4">
        <v>44634</v>
      </c>
      <c r="C75" s="5">
        <f t="shared" si="59"/>
        <v>1669298.649028047</v>
      </c>
      <c r="D75" s="5">
        <f t="shared" si="56"/>
        <v>1635912.676047486</v>
      </c>
      <c r="E75" s="5">
        <f t="shared" si="60"/>
        <v>33385.972980560968</v>
      </c>
    </row>
    <row r="76" spans="2:7" x14ac:dyDescent="0.3">
      <c r="B76" s="4">
        <v>44635</v>
      </c>
      <c r="C76" s="5">
        <f t="shared" si="59"/>
        <v>1836228.5139308518</v>
      </c>
      <c r="D76" s="5">
        <f t="shared" si="56"/>
        <v>1799503.9436522347</v>
      </c>
      <c r="E76" s="5">
        <f t="shared" si="60"/>
        <v>36724.570278617088</v>
      </c>
    </row>
    <row r="77" spans="2:7" x14ac:dyDescent="0.3">
      <c r="B77" s="4">
        <v>44636</v>
      </c>
      <c r="C77" s="5">
        <f t="shared" si="59"/>
        <v>2019851.3653239373</v>
      </c>
      <c r="D77" s="5">
        <f t="shared" si="56"/>
        <v>1979454.3380174586</v>
      </c>
      <c r="E77" s="5">
        <f t="shared" si="60"/>
        <v>40397.027306478703</v>
      </c>
    </row>
    <row r="78" spans="2:7" x14ac:dyDescent="0.3">
      <c r="B78" s="4">
        <v>44637</v>
      </c>
      <c r="C78" s="5">
        <f t="shared" si="59"/>
        <v>2221836.5018563312</v>
      </c>
      <c r="D78" s="5">
        <f t="shared" si="56"/>
        <v>2177399.7718192046</v>
      </c>
      <c r="E78" s="5">
        <f t="shared" si="60"/>
        <v>44436.73003712669</v>
      </c>
    </row>
    <row r="79" spans="2:7" x14ac:dyDescent="0.3">
      <c r="B79" s="4">
        <v>44638</v>
      </c>
      <c r="C79" s="5">
        <f t="shared" si="59"/>
        <v>2444020.1520419647</v>
      </c>
      <c r="D79" s="5">
        <f t="shared" si="56"/>
        <v>2395139.7490011253</v>
      </c>
      <c r="E79" s="5">
        <f t="shared" si="60"/>
        <v>48880.403040839359</v>
      </c>
    </row>
    <row r="80" spans="2:7" x14ac:dyDescent="0.3">
      <c r="B80" s="4">
        <v>44639</v>
      </c>
      <c r="C80" s="5">
        <f t="shared" si="59"/>
        <v>2688422.1672461615</v>
      </c>
      <c r="D80" s="5">
        <f t="shared" si="56"/>
        <v>2634653.7239012383</v>
      </c>
      <c r="E80" s="5">
        <f t="shared" si="60"/>
        <v>53768.443344923202</v>
      </c>
    </row>
    <row r="81" spans="2:5" x14ac:dyDescent="0.3">
      <c r="B81" s="4">
        <v>44640</v>
      </c>
      <c r="C81" s="5">
        <f t="shared" si="59"/>
        <v>2957264.383970778</v>
      </c>
      <c r="D81" s="5">
        <f t="shared" si="56"/>
        <v>2898119.0962913623</v>
      </c>
      <c r="E81" s="5">
        <f t="shared" si="60"/>
        <v>59145.287679415662</v>
      </c>
    </row>
    <row r="82" spans="2:5" x14ac:dyDescent="0.3">
      <c r="B82" s="4">
        <v>44641</v>
      </c>
      <c r="C82" s="5">
        <f t="shared" si="59"/>
        <v>3252990.8223678558</v>
      </c>
      <c r="D82" s="5">
        <f t="shared" si="56"/>
        <v>3187931.0059204986</v>
      </c>
      <c r="E82" s="5">
        <f t="shared" si="60"/>
        <v>65059.816447357181</v>
      </c>
    </row>
    <row r="83" spans="2:5" x14ac:dyDescent="0.3">
      <c r="B83" s="4">
        <v>44642</v>
      </c>
      <c r="C83" s="5">
        <f t="shared" si="59"/>
        <v>3578289.9046046417</v>
      </c>
      <c r="D83" s="5">
        <f t="shared" si="56"/>
        <v>3506724.1065125489</v>
      </c>
      <c r="E83" s="5">
        <f t="shared" si="60"/>
        <v>71565.798092092853</v>
      </c>
    </row>
    <row r="84" spans="2:5" x14ac:dyDescent="0.3">
      <c r="B84" s="4">
        <v>44643</v>
      </c>
      <c r="C84" s="5">
        <f t="shared" si="59"/>
        <v>3936118.895065106</v>
      </c>
      <c r="D84" s="5">
        <f t="shared" si="56"/>
        <v>3857396.5171638038</v>
      </c>
      <c r="E84" s="5">
        <f t="shared" si="60"/>
        <v>78722.377901302185</v>
      </c>
    </row>
    <row r="85" spans="2:5" x14ac:dyDescent="0.3">
      <c r="B85" s="4">
        <v>44644</v>
      </c>
      <c r="C85" s="5">
        <f t="shared" si="59"/>
        <v>4329730.7845716169</v>
      </c>
      <c r="D85" s="5">
        <f t="shared" si="56"/>
        <v>4243136.1688801842</v>
      </c>
      <c r="E85" s="5">
        <f t="shared" si="60"/>
        <v>86594.615691432729</v>
      </c>
    </row>
    <row r="86" spans="2:5" x14ac:dyDescent="0.3">
      <c r="B86" s="4">
        <v>44645</v>
      </c>
      <c r="C86" s="5">
        <f t="shared" si="59"/>
        <v>4762703.8630287787</v>
      </c>
      <c r="D86" s="5">
        <f t="shared" si="56"/>
        <v>4667449.7857682034</v>
      </c>
      <c r="E86" s="5">
        <f t="shared" si="60"/>
        <v>95254.077260575257</v>
      </c>
    </row>
  </sheetData>
  <mergeCells count="1">
    <mergeCell ref="G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5C964-0092-654D-AAA5-A08C4B832212}">
  <dimension ref="B2:B12"/>
  <sheetViews>
    <sheetView showGridLines="0" workbookViewId="0">
      <selection activeCell="B3" sqref="B3"/>
    </sheetView>
  </sheetViews>
  <sheetFormatPr defaultColWidth="11" defaultRowHeight="15.6" x14ac:dyDescent="0.3"/>
  <cols>
    <col min="2" max="2" width="27.8984375" bestFit="1" customWidth="1"/>
    <col min="9" max="9" width="13.5" bestFit="1" customWidth="1"/>
  </cols>
  <sheetData>
    <row r="2" spans="2:2" s="2" customFormat="1" x14ac:dyDescent="0.3">
      <c r="B2" s="6" t="s">
        <v>58</v>
      </c>
    </row>
    <row r="3" spans="2:2" x14ac:dyDescent="0.3">
      <c r="B3" t="s">
        <v>6</v>
      </c>
    </row>
    <row r="4" spans="2:2" x14ac:dyDescent="0.3">
      <c r="B4" t="s">
        <v>7</v>
      </c>
    </row>
    <row r="5" spans="2:2" x14ac:dyDescent="0.3">
      <c r="B5" t="s">
        <v>8</v>
      </c>
    </row>
    <row r="6" spans="2:2" x14ac:dyDescent="0.3">
      <c r="B6" t="s">
        <v>9</v>
      </c>
    </row>
    <row r="7" spans="2:2" x14ac:dyDescent="0.3">
      <c r="B7" t="s">
        <v>10</v>
      </c>
    </row>
    <row r="8" spans="2:2" x14ac:dyDescent="0.3">
      <c r="B8" t="s">
        <v>11</v>
      </c>
    </row>
    <row r="9" spans="2:2" x14ac:dyDescent="0.3">
      <c r="B9" t="s">
        <v>12</v>
      </c>
    </row>
    <row r="10" spans="2:2" x14ac:dyDescent="0.3">
      <c r="B10" t="s">
        <v>13</v>
      </c>
    </row>
    <row r="11" spans="2:2" x14ac:dyDescent="0.3">
      <c r="B11" t="s">
        <v>14</v>
      </c>
    </row>
    <row r="12" spans="2:2" x14ac:dyDescent="0.3">
      <c r="B1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Deo 1</vt:lpstr>
      <vt:lpstr>Deo 2</vt:lpstr>
      <vt:lpstr>Deo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Katarina Jocic</cp:lastModifiedBy>
  <dcterms:created xsi:type="dcterms:W3CDTF">2021-07-14T08:46:39Z</dcterms:created>
  <dcterms:modified xsi:type="dcterms:W3CDTF">2025-07-10T07:38:00Z</dcterms:modified>
</cp:coreProperties>
</file>